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iisdnet-my.sharepoint.com/personal/eepp_iisd_ca/Documents/2025-shared/Energy/1-Countries/india/mapping-india-energy-transition/chhattisgarh/database/"/>
    </mc:Choice>
  </mc:AlternateContent>
  <xr:revisionPtr revIDLastSave="1702" documentId="8_{E61B3B19-A54B-4DE9-B5EA-78AF28976712}" xr6:coauthVersionLast="47" xr6:coauthVersionMax="47" xr10:uidLastSave="{F23D0511-BC45-479D-97B0-ADCDA51F6D8B}"/>
  <bookViews>
    <workbookView xWindow="-108" yWindow="-108" windowWidth="23256" windowHeight="13896" tabRatio="895" xr2:uid="{7011F7D5-0C90-47ED-9A46-4DA2C6E167FA}"/>
  </bookViews>
  <sheets>
    <sheet name="Overview" sheetId="9" r:id="rId1"/>
    <sheet name="Subsidy Classifications" sheetId="10" r:id="rId2"/>
    <sheet name="Subsidies Summary" sheetId="16" r:id="rId3"/>
    <sheet name="Revenues Summary" sheetId="36" r:id="rId4"/>
    <sheet name="Coal-sub" sheetId="28" r:id="rId5"/>
    <sheet name="O&amp;G-sub" sheetId="12" r:id="rId6"/>
    <sheet name="T&amp;D-sub" sheetId="13" r:id="rId7"/>
    <sheet name="RE-sub" sheetId="14" r:id="rId8"/>
    <sheet name="EV-sub" sheetId="15" r:id="rId9"/>
    <sheet name="Bioenergy-subs" sheetId="22" r:id="rId10"/>
    <sheet name="Coal-rev" sheetId="34" r:id="rId11"/>
    <sheet name="O&amp;G-rev" sheetId="33" r:id="rId12"/>
    <sheet name="T&amp;D-rev" sheetId="32" r:id="rId13"/>
    <sheet name="RE-rev" sheetId="31" r:id="rId14"/>
    <sheet name="EV-rev" sheetId="30" r:id="rId15"/>
    <sheet name="Bioenergy-rev" sheetId="37" r:id="rId16"/>
    <sheet name="PSU" sheetId="38" r:id="rId17"/>
    <sheet name="Exchange Rates" sheetId="5" r:id="rId18"/>
  </sheets>
  <definedNames>
    <definedName name="_xlnm._FilterDatabase" localSheetId="4" hidden="1">'Coal-sub'!$5:$10</definedName>
    <definedName name="_xlnm._FilterDatabase" localSheetId="8" hidden="1">'EV-sub'!$5:$10</definedName>
    <definedName name="_xlnm._FilterDatabase" localSheetId="5" hidden="1">'O&amp;G-sub'!$5:$10</definedName>
    <definedName name="_xlnm._FilterDatabase" localSheetId="7" hidden="1">'RE-sub'!$A$5:$R$10</definedName>
    <definedName name="_xlnm._FilterDatabase" localSheetId="6" hidden="1">'T&amp;D-sub'!$A$5:$R$10</definedName>
    <definedName name="convert">'Exchange Rates'!$I$6:$L$7</definedName>
    <definedName name="ex_rate23">'Exchange Rates'!$I$6:$N$7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34" l="1"/>
  <c r="D16" i="30"/>
  <c r="I21" i="15"/>
  <c r="I11" i="15"/>
  <c r="F16" i="30" l="1"/>
  <c r="S7" i="15"/>
  <c r="M21" i="15" l="1"/>
  <c r="L21" i="15"/>
  <c r="J11" i="15" l="1"/>
  <c r="H16" i="30"/>
  <c r="G16" i="30"/>
  <c r="S20" i="14" l="1"/>
  <c r="G12" i="36"/>
  <c r="F22" i="34"/>
  <c r="I11" i="14" l="1"/>
  <c r="J11" i="14"/>
  <c r="K11" i="14"/>
  <c r="L11" i="14"/>
  <c r="M28" i="14" l="1"/>
  <c r="M11" i="14"/>
  <c r="J11" i="13"/>
  <c r="K11" i="13"/>
  <c r="L11" i="13"/>
  <c r="M11" i="13"/>
  <c r="K7" i="38"/>
  <c r="K9" i="38"/>
  <c r="K8" i="38"/>
  <c r="S17" i="14"/>
  <c r="R17" i="14"/>
  <c r="Q17" i="14"/>
  <c r="P17" i="14"/>
  <c r="O17" i="14"/>
  <c r="S18" i="14"/>
  <c r="R18" i="14"/>
  <c r="Q18" i="14"/>
  <c r="P18" i="14"/>
  <c r="O18" i="14"/>
  <c r="P8" i="22"/>
  <c r="Q8" i="22"/>
  <c r="R8" i="22"/>
  <c r="S8" i="22"/>
  <c r="T8" i="22"/>
  <c r="P9" i="22"/>
  <c r="Q9" i="22"/>
  <c r="R9" i="22"/>
  <c r="S9" i="22"/>
  <c r="T9" i="22"/>
  <c r="P10" i="22"/>
  <c r="Q10" i="22"/>
  <c r="R10" i="22"/>
  <c r="S10" i="22"/>
  <c r="T10" i="22"/>
  <c r="M11" i="22"/>
  <c r="I11" i="22"/>
  <c r="J11" i="22"/>
  <c r="K11" i="22"/>
  <c r="L11" i="22"/>
  <c r="O8" i="14"/>
  <c r="P8" i="14"/>
  <c r="Q8" i="14"/>
  <c r="R8" i="14"/>
  <c r="S8" i="14"/>
  <c r="O10" i="34" l="1"/>
  <c r="Z24" i="36"/>
  <c r="Z12" i="36"/>
  <c r="P7" i="38"/>
  <c r="N15" i="30"/>
  <c r="N14" i="30"/>
  <c r="N13" i="30"/>
  <c r="N7" i="31"/>
  <c r="N7" i="30"/>
  <c r="N8" i="30" s="1"/>
  <c r="Z11" i="36" s="1"/>
  <c r="N9" i="31"/>
  <c r="N8" i="31"/>
  <c r="N16" i="31"/>
  <c r="Z22" i="36" s="1"/>
  <c r="N16" i="32"/>
  <c r="N13" i="32"/>
  <c r="N14" i="32"/>
  <c r="N15" i="32"/>
  <c r="N7" i="32"/>
  <c r="N8" i="32" s="1"/>
  <c r="Z7" i="36" s="1"/>
  <c r="N18" i="33"/>
  <c r="N19" i="33"/>
  <c r="N7" i="33"/>
  <c r="M7" i="33"/>
  <c r="N8" i="33"/>
  <c r="N9" i="33"/>
  <c r="N10" i="33"/>
  <c r="N11" i="33"/>
  <c r="O19" i="34"/>
  <c r="O18" i="34"/>
  <c r="O17" i="34"/>
  <c r="O20" i="34"/>
  <c r="O21" i="34"/>
  <c r="O9" i="34"/>
  <c r="O8" i="34"/>
  <c r="O7" i="34"/>
  <c r="L8" i="33"/>
  <c r="M7" i="34"/>
  <c r="N9" i="34"/>
  <c r="N10" i="34"/>
  <c r="O22" i="34" l="1"/>
  <c r="Z20" i="36" s="1"/>
  <c r="N16" i="30"/>
  <c r="Z23" i="36" s="1"/>
  <c r="O11" i="34"/>
  <c r="N10" i="31"/>
  <c r="Z10" i="36" s="1"/>
  <c r="Z34" i="36" s="1"/>
  <c r="N12" i="33"/>
  <c r="Z9" i="36" s="1"/>
  <c r="N20" i="33"/>
  <c r="Z21" i="36" s="1"/>
  <c r="Z33" i="36" s="1"/>
  <c r="N17" i="32"/>
  <c r="Z19" i="36" s="1"/>
  <c r="Z31" i="36" s="1"/>
  <c r="Z35" i="36"/>
  <c r="Z36" i="36"/>
  <c r="Z8" i="36"/>
  <c r="Z13" i="36" s="1"/>
  <c r="Z25" i="36" l="1"/>
  <c r="Z32" i="36"/>
  <c r="Z37" i="36" s="1"/>
  <c r="D23" i="36"/>
  <c r="H10" i="31" l="1"/>
  <c r="H10" i="36" s="1"/>
  <c r="H24" i="36"/>
  <c r="H23" i="36"/>
  <c r="H22" i="36"/>
  <c r="H12" i="36"/>
  <c r="H12" i="33"/>
  <c r="H9" i="36" s="1"/>
  <c r="H17" i="32"/>
  <c r="H19" i="36" s="1"/>
  <c r="H8" i="30"/>
  <c r="H11" i="36" s="1"/>
  <c r="H8" i="32"/>
  <c r="H7" i="36" s="1"/>
  <c r="H20" i="33"/>
  <c r="I22" i="34"/>
  <c r="I11" i="34"/>
  <c r="H8" i="36" s="1"/>
  <c r="H34" i="36" l="1"/>
  <c r="Q10" i="36" s="1"/>
  <c r="H21" i="36"/>
  <c r="H33" i="36" s="1"/>
  <c r="H20" i="36"/>
  <c r="H32" i="36" s="1"/>
  <c r="H31" i="36"/>
  <c r="H35" i="36"/>
  <c r="H36" i="36"/>
  <c r="H13" i="36"/>
  <c r="I10" i="38"/>
  <c r="Q23" i="36" l="1"/>
  <c r="Q11" i="36"/>
  <c r="H41" i="36"/>
  <c r="H25" i="36"/>
  <c r="Q7" i="36"/>
  <c r="Q19" i="36"/>
  <c r="Q21" i="36"/>
  <c r="Q8" i="36"/>
  <c r="Q20" i="36"/>
  <c r="H37" i="36"/>
  <c r="Q25" i="36" l="1"/>
  <c r="Q31" i="36"/>
  <c r="Q9" i="36"/>
  <c r="H40" i="36"/>
  <c r="H42" i="36" s="1"/>
  <c r="Q33" i="36"/>
  <c r="Q32" i="36"/>
  <c r="Q36" i="36"/>
  <c r="Q35" i="36"/>
  <c r="Q34" i="36"/>
  <c r="Q13" i="36"/>
  <c r="T7" i="22"/>
  <c r="T11" i="22" s="1"/>
  <c r="I12" i="16"/>
  <c r="S7" i="14"/>
  <c r="S9" i="14"/>
  <c r="S10" i="14"/>
  <c r="S7" i="13"/>
  <c r="S8" i="13"/>
  <c r="S9" i="13"/>
  <c r="S10" i="13"/>
  <c r="I7" i="16"/>
  <c r="R9" i="12"/>
  <c r="S9" i="12"/>
  <c r="R10" i="12"/>
  <c r="S10" i="12"/>
  <c r="R11" i="12"/>
  <c r="S11" i="12"/>
  <c r="R12" i="12"/>
  <c r="S12" i="12"/>
  <c r="S9" i="28"/>
  <c r="S10" i="28"/>
  <c r="S8" i="28"/>
  <c r="S7" i="28"/>
  <c r="M13" i="12"/>
  <c r="I9" i="16" s="1"/>
  <c r="M11" i="28"/>
  <c r="I8" i="16" s="1"/>
  <c r="P26" i="14"/>
  <c r="Q26" i="14"/>
  <c r="R26" i="14"/>
  <c r="S26" i="14"/>
  <c r="O26" i="14"/>
  <c r="P41" i="13"/>
  <c r="Q41" i="13"/>
  <c r="R41" i="13"/>
  <c r="S41" i="13"/>
  <c r="P42" i="13"/>
  <c r="Q42" i="13"/>
  <c r="R42" i="13"/>
  <c r="S42" i="13"/>
  <c r="P43" i="13"/>
  <c r="Q43" i="13"/>
  <c r="R43" i="13"/>
  <c r="S43" i="13"/>
  <c r="O41" i="13"/>
  <c r="O42" i="13"/>
  <c r="O43" i="13"/>
  <c r="I44" i="13"/>
  <c r="M44" i="13"/>
  <c r="L44" i="13"/>
  <c r="K44" i="13"/>
  <c r="J44" i="13"/>
  <c r="S20" i="12"/>
  <c r="S21" i="12" s="1"/>
  <c r="M9" i="38"/>
  <c r="N9" i="38"/>
  <c r="O9" i="38"/>
  <c r="P9" i="38"/>
  <c r="L9" i="38"/>
  <c r="M8" i="38"/>
  <c r="N8" i="38"/>
  <c r="O8" i="38"/>
  <c r="L8" i="38"/>
  <c r="M7" i="38"/>
  <c r="N7" i="38"/>
  <c r="O7" i="38"/>
  <c r="L7" i="38"/>
  <c r="J7" i="30"/>
  <c r="M7" i="32"/>
  <c r="H10" i="38"/>
  <c r="G10" i="38"/>
  <c r="F10" i="38"/>
  <c r="E10" i="38"/>
  <c r="D10" i="38"/>
  <c r="S11" i="13" l="1"/>
  <c r="AC7" i="16" s="1"/>
  <c r="Q37" i="36"/>
  <c r="AC12" i="16"/>
  <c r="S13" i="12"/>
  <c r="AC9" i="16" s="1"/>
  <c r="S11" i="28"/>
  <c r="AC8" i="16" s="1"/>
  <c r="M10" i="38"/>
  <c r="L10" i="38"/>
  <c r="N10" i="38"/>
  <c r="P10" i="38"/>
  <c r="O10" i="38"/>
  <c r="W24" i="36"/>
  <c r="X24" i="36"/>
  <c r="Y24" i="36"/>
  <c r="W12" i="36"/>
  <c r="X12" i="36"/>
  <c r="Y12" i="36"/>
  <c r="E24" i="36"/>
  <c r="F24" i="36"/>
  <c r="G24" i="36"/>
  <c r="G36" i="36" s="1"/>
  <c r="E12" i="36"/>
  <c r="F12" i="36"/>
  <c r="V24" i="36"/>
  <c r="V12" i="36"/>
  <c r="D24" i="36"/>
  <c r="D12" i="36"/>
  <c r="M16" i="31"/>
  <c r="Y22" i="36" s="1"/>
  <c r="L16" i="31"/>
  <c r="X22" i="36" s="1"/>
  <c r="K16" i="31"/>
  <c r="W22" i="36" s="1"/>
  <c r="J16" i="31"/>
  <c r="V22" i="36" s="1"/>
  <c r="G16" i="31"/>
  <c r="G22" i="36" s="1"/>
  <c r="F16" i="31"/>
  <c r="F22" i="36" s="1"/>
  <c r="E16" i="31"/>
  <c r="E22" i="36" s="1"/>
  <c r="D16" i="31"/>
  <c r="D22" i="36" s="1"/>
  <c r="J15" i="30"/>
  <c r="J14" i="30"/>
  <c r="K14" i="30"/>
  <c r="L14" i="30"/>
  <c r="M14" i="30"/>
  <c r="K15" i="30"/>
  <c r="L15" i="30"/>
  <c r="M15" i="30"/>
  <c r="K13" i="30"/>
  <c r="L13" i="30"/>
  <c r="M13" i="30"/>
  <c r="J13" i="30"/>
  <c r="K7" i="30"/>
  <c r="K8" i="30" s="1"/>
  <c r="W11" i="36" s="1"/>
  <c r="L7" i="30"/>
  <c r="L8" i="30" s="1"/>
  <c r="X11" i="36" s="1"/>
  <c r="M7" i="30"/>
  <c r="M8" i="30" s="1"/>
  <c r="Y11" i="36" s="1"/>
  <c r="J8" i="30"/>
  <c r="V11" i="36" s="1"/>
  <c r="E16" i="30"/>
  <c r="E23" i="36" s="1"/>
  <c r="F23" i="36"/>
  <c r="G23" i="36"/>
  <c r="J8" i="31"/>
  <c r="K8" i="31"/>
  <c r="L8" i="31"/>
  <c r="M8" i="31"/>
  <c r="J9" i="31"/>
  <c r="K9" i="31"/>
  <c r="L9" i="31"/>
  <c r="M9" i="31"/>
  <c r="K7" i="31"/>
  <c r="L7" i="31"/>
  <c r="M7" i="31"/>
  <c r="J7" i="31"/>
  <c r="K13" i="32"/>
  <c r="L13" i="32"/>
  <c r="M13" i="32"/>
  <c r="K14" i="32"/>
  <c r="L14" i="32"/>
  <c r="M14" i="32"/>
  <c r="K15" i="32"/>
  <c r="L15" i="32"/>
  <c r="M15" i="32"/>
  <c r="K16" i="32"/>
  <c r="L16" i="32"/>
  <c r="M16" i="32"/>
  <c r="J14" i="32"/>
  <c r="J15" i="32"/>
  <c r="J16" i="32"/>
  <c r="J13" i="32"/>
  <c r="M8" i="32"/>
  <c r="Y7" i="36" s="1"/>
  <c r="L7" i="32"/>
  <c r="L8" i="32" s="1"/>
  <c r="X7" i="36" s="1"/>
  <c r="K7" i="32"/>
  <c r="K8" i="32" s="1"/>
  <c r="W7" i="36" s="1"/>
  <c r="J7" i="32"/>
  <c r="J8" i="32" s="1"/>
  <c r="V7" i="36" s="1"/>
  <c r="G17" i="32"/>
  <c r="G19" i="36" s="1"/>
  <c r="E17" i="32"/>
  <c r="E19" i="36" s="1"/>
  <c r="F17" i="32"/>
  <c r="F19" i="36" s="1"/>
  <c r="D17" i="32"/>
  <c r="D19" i="36" s="1"/>
  <c r="K18" i="33"/>
  <c r="L18" i="33"/>
  <c r="M18" i="33"/>
  <c r="K19" i="33"/>
  <c r="L19" i="33"/>
  <c r="M19" i="33"/>
  <c r="J19" i="33"/>
  <c r="J18" i="33"/>
  <c r="K7" i="33"/>
  <c r="L7" i="33"/>
  <c r="K8" i="33"/>
  <c r="M8" i="33"/>
  <c r="K9" i="33"/>
  <c r="L9" i="33"/>
  <c r="M9" i="33"/>
  <c r="K10" i="33"/>
  <c r="L10" i="33"/>
  <c r="M10" i="33"/>
  <c r="K11" i="33"/>
  <c r="L11" i="33"/>
  <c r="M11" i="33"/>
  <c r="J8" i="33"/>
  <c r="J9" i="33"/>
  <c r="J10" i="33"/>
  <c r="J11" i="33"/>
  <c r="J7" i="33"/>
  <c r="E20" i="33"/>
  <c r="E21" i="36" s="1"/>
  <c r="F20" i="33"/>
  <c r="F21" i="36" s="1"/>
  <c r="G20" i="33"/>
  <c r="G21" i="36" s="1"/>
  <c r="D20" i="33"/>
  <c r="D21" i="36" s="1"/>
  <c r="K18" i="34"/>
  <c r="L18" i="34"/>
  <c r="M18" i="34"/>
  <c r="N18" i="34"/>
  <c r="K19" i="34"/>
  <c r="L19" i="34"/>
  <c r="M19" i="34"/>
  <c r="N19" i="34"/>
  <c r="K20" i="34"/>
  <c r="L20" i="34"/>
  <c r="M20" i="34"/>
  <c r="N20" i="34"/>
  <c r="K21" i="34"/>
  <c r="L21" i="34"/>
  <c r="M21" i="34"/>
  <c r="N21" i="34"/>
  <c r="L17" i="34"/>
  <c r="M17" i="34"/>
  <c r="N17" i="34"/>
  <c r="K17" i="34"/>
  <c r="K8" i="34"/>
  <c r="L8" i="34"/>
  <c r="M8" i="34"/>
  <c r="N8" i="34"/>
  <c r="K9" i="34"/>
  <c r="L9" i="34"/>
  <c r="M9" i="34"/>
  <c r="K10" i="34"/>
  <c r="L10" i="34"/>
  <c r="M10" i="34"/>
  <c r="L7" i="34"/>
  <c r="N7" i="34"/>
  <c r="K7" i="34"/>
  <c r="E20" i="36"/>
  <c r="G22" i="34"/>
  <c r="F20" i="36" s="1"/>
  <c r="H22" i="34"/>
  <c r="D20" i="36"/>
  <c r="H11" i="34"/>
  <c r="G8" i="36" s="1"/>
  <c r="G11" i="34"/>
  <c r="F8" i="36" s="1"/>
  <c r="F11" i="34"/>
  <c r="E8" i="36" s="1"/>
  <c r="E11" i="34"/>
  <c r="D8" i="36" s="1"/>
  <c r="G12" i="33"/>
  <c r="G9" i="36" s="1"/>
  <c r="F12" i="33"/>
  <c r="F9" i="36" s="1"/>
  <c r="E12" i="33"/>
  <c r="E9" i="36" s="1"/>
  <c r="D12" i="33"/>
  <c r="D9" i="36" s="1"/>
  <c r="G8" i="32"/>
  <c r="G7" i="36" s="1"/>
  <c r="F8" i="32"/>
  <c r="F7" i="36" s="1"/>
  <c r="E8" i="32"/>
  <c r="E7" i="36" s="1"/>
  <c r="D8" i="32"/>
  <c r="D7" i="36" s="1"/>
  <c r="G31" i="36" l="1"/>
  <c r="V36" i="36"/>
  <c r="F36" i="36"/>
  <c r="G20" i="36"/>
  <c r="P7" i="36"/>
  <c r="D36" i="36"/>
  <c r="Y36" i="36"/>
  <c r="X36" i="36"/>
  <c r="W36" i="36"/>
  <c r="J20" i="33"/>
  <c r="V21" i="36" s="1"/>
  <c r="M17" i="32"/>
  <c r="Y19" i="36" s="1"/>
  <c r="Y31" i="36" s="1"/>
  <c r="M20" i="33"/>
  <c r="Y21" i="36" s="1"/>
  <c r="L20" i="33"/>
  <c r="X21" i="36" s="1"/>
  <c r="J17" i="32"/>
  <c r="V19" i="36" s="1"/>
  <c r="V31" i="36" s="1"/>
  <c r="K17" i="32"/>
  <c r="W19" i="36" s="1"/>
  <c r="W31" i="36" s="1"/>
  <c r="K12" i="33"/>
  <c r="W9" i="36" s="1"/>
  <c r="N22" i="34"/>
  <c r="Y20" i="36" s="1"/>
  <c r="L17" i="32"/>
  <c r="X19" i="36" s="1"/>
  <c r="X31" i="36" s="1"/>
  <c r="L12" i="33"/>
  <c r="X9" i="36" s="1"/>
  <c r="L16" i="30"/>
  <c r="X23" i="36" s="1"/>
  <c r="X35" i="36" s="1"/>
  <c r="M16" i="30"/>
  <c r="Y23" i="36" s="1"/>
  <c r="Y35" i="36" s="1"/>
  <c r="M12" i="33"/>
  <c r="Y9" i="36" s="1"/>
  <c r="J12" i="33"/>
  <c r="V9" i="36" s="1"/>
  <c r="K20" i="33"/>
  <c r="W21" i="36" s="1"/>
  <c r="J10" i="31"/>
  <c r="V10" i="36" s="1"/>
  <c r="V34" i="36" s="1"/>
  <c r="M10" i="31"/>
  <c r="Y10" i="36" s="1"/>
  <c r="Y34" i="36" s="1"/>
  <c r="L22" i="34"/>
  <c r="W20" i="36" s="1"/>
  <c r="K22" i="34"/>
  <c r="V20" i="36" s="1"/>
  <c r="M11" i="34"/>
  <c r="X8" i="36" s="1"/>
  <c r="L11" i="34"/>
  <c r="W8" i="36" s="1"/>
  <c r="K10" i="31"/>
  <c r="W10" i="36" s="1"/>
  <c r="W34" i="36" s="1"/>
  <c r="K16" i="30"/>
  <c r="W23" i="36" s="1"/>
  <c r="E36" i="36"/>
  <c r="D32" i="36"/>
  <c r="E25" i="36"/>
  <c r="F25" i="36"/>
  <c r="F31" i="36"/>
  <c r="O19" i="36" s="1"/>
  <c r="D33" i="36"/>
  <c r="E33" i="36"/>
  <c r="F33" i="36"/>
  <c r="G33" i="36"/>
  <c r="D25" i="36"/>
  <c r="G25" i="36"/>
  <c r="D31" i="36"/>
  <c r="E31" i="36"/>
  <c r="E32" i="36"/>
  <c r="F32" i="36"/>
  <c r="F40" i="36" s="1"/>
  <c r="G32" i="36"/>
  <c r="J16" i="30"/>
  <c r="V23" i="36" s="1"/>
  <c r="V35" i="36" s="1"/>
  <c r="L10" i="31"/>
  <c r="X10" i="36" s="1"/>
  <c r="X34" i="36" s="1"/>
  <c r="M22" i="34"/>
  <c r="X20" i="36" s="1"/>
  <c r="K11" i="34"/>
  <c r="V8" i="36" s="1"/>
  <c r="N11" i="34"/>
  <c r="Y8" i="36" s="1"/>
  <c r="G10" i="31"/>
  <c r="G10" i="36" s="1"/>
  <c r="F10" i="31"/>
  <c r="F10" i="36" s="1"/>
  <c r="F34" i="36" s="1"/>
  <c r="E10" i="31"/>
  <c r="E10" i="36" s="1"/>
  <c r="E34" i="36" s="1"/>
  <c r="N22" i="36" s="1"/>
  <c r="D10" i="31"/>
  <c r="D10" i="36" s="1"/>
  <c r="D34" i="36" s="1"/>
  <c r="V33" i="36" l="1"/>
  <c r="AA36" i="36"/>
  <c r="AA31" i="36"/>
  <c r="Y33" i="36"/>
  <c r="V13" i="36"/>
  <c r="N21" i="36"/>
  <c r="N9" i="36"/>
  <c r="AA34" i="36"/>
  <c r="P9" i="36"/>
  <c r="P21" i="36"/>
  <c r="G40" i="36"/>
  <c r="P20" i="36"/>
  <c r="I31" i="36"/>
  <c r="I33" i="36"/>
  <c r="I32" i="36"/>
  <c r="I36" i="36"/>
  <c r="P8" i="36"/>
  <c r="G34" i="36"/>
  <c r="I34" i="36" s="1"/>
  <c r="M9" i="36"/>
  <c r="M20" i="36"/>
  <c r="X33" i="36"/>
  <c r="M8" i="36"/>
  <c r="V25" i="36"/>
  <c r="Y25" i="36"/>
  <c r="Y13" i="36"/>
  <c r="W13" i="36"/>
  <c r="X25" i="36"/>
  <c r="W32" i="36"/>
  <c r="W33" i="36"/>
  <c r="X13" i="36"/>
  <c r="X32" i="36"/>
  <c r="W25" i="36"/>
  <c r="V32" i="36"/>
  <c r="V37" i="36" s="1"/>
  <c r="W35" i="36"/>
  <c r="AA35" i="36" s="1"/>
  <c r="Y32" i="36"/>
  <c r="D40" i="36"/>
  <c r="P19" i="36"/>
  <c r="N10" i="36"/>
  <c r="O9" i="36"/>
  <c r="O21" i="36"/>
  <c r="O7" i="36"/>
  <c r="M10" i="36"/>
  <c r="M22" i="36"/>
  <c r="M21" i="36"/>
  <c r="E40" i="36"/>
  <c r="N8" i="36"/>
  <c r="O10" i="36"/>
  <c r="N19" i="36"/>
  <c r="N7" i="36"/>
  <c r="O8" i="36"/>
  <c r="N20" i="36"/>
  <c r="O20" i="36"/>
  <c r="M19" i="36"/>
  <c r="M7" i="36"/>
  <c r="O22" i="36"/>
  <c r="D8" i="30"/>
  <c r="D11" i="36" s="1"/>
  <c r="D13" i="36" s="1"/>
  <c r="E8" i="30"/>
  <c r="E11" i="36" s="1"/>
  <c r="F8" i="30"/>
  <c r="F11" i="36" s="1"/>
  <c r="G8" i="30"/>
  <c r="G11" i="36" s="1"/>
  <c r="G13" i="36" s="1"/>
  <c r="AA33" i="36" l="1"/>
  <c r="P22" i="36"/>
  <c r="X37" i="36"/>
  <c r="Y37" i="36"/>
  <c r="AA32" i="36"/>
  <c r="P10" i="36"/>
  <c r="E35" i="36"/>
  <c r="E13" i="36"/>
  <c r="D35" i="36"/>
  <c r="D37" i="36" s="1"/>
  <c r="G35" i="36"/>
  <c r="G37" i="36" s="1"/>
  <c r="P13" i="36" s="1"/>
  <c r="F13" i="36"/>
  <c r="F35" i="36"/>
  <c r="W37" i="36"/>
  <c r="P25" i="36" l="1"/>
  <c r="AA37" i="36"/>
  <c r="I35" i="36"/>
  <c r="I37" i="36" s="1"/>
  <c r="P23" i="36"/>
  <c r="G41" i="36"/>
  <c r="G42" i="36" s="1"/>
  <c r="M23" i="36"/>
  <c r="D41" i="36"/>
  <c r="D42" i="36" s="1"/>
  <c r="N23" i="36"/>
  <c r="E37" i="36"/>
  <c r="N11" i="36"/>
  <c r="E41" i="36"/>
  <c r="E42" i="36" s="1"/>
  <c r="O11" i="36"/>
  <c r="F41" i="36"/>
  <c r="F42" i="36" s="1"/>
  <c r="F37" i="36"/>
  <c r="O23" i="36"/>
  <c r="M11" i="36"/>
  <c r="P11" i="36"/>
  <c r="K11" i="28"/>
  <c r="R31" i="36" l="1"/>
  <c r="R32" i="36"/>
  <c r="M36" i="36"/>
  <c r="M32" i="36"/>
  <c r="M25" i="36"/>
  <c r="M13" i="36"/>
  <c r="M34" i="36"/>
  <c r="M31" i="36"/>
  <c r="M33" i="36"/>
  <c r="N32" i="36"/>
  <c r="N35" i="36"/>
  <c r="N33" i="36"/>
  <c r="N34" i="36"/>
  <c r="N25" i="36"/>
  <c r="N31" i="36"/>
  <c r="N36" i="36"/>
  <c r="M35" i="36"/>
  <c r="P32" i="36"/>
  <c r="P33" i="36"/>
  <c r="P35" i="36"/>
  <c r="P31" i="36"/>
  <c r="P36" i="36"/>
  <c r="P34" i="36"/>
  <c r="N13" i="36"/>
  <c r="O36" i="36"/>
  <c r="O13" i="36"/>
  <c r="O32" i="36"/>
  <c r="O35" i="36"/>
  <c r="O31" i="36"/>
  <c r="O25" i="36"/>
  <c r="O33" i="36"/>
  <c r="O34" i="36"/>
  <c r="AC21" i="16"/>
  <c r="AC33" i="16" s="1"/>
  <c r="P18" i="22"/>
  <c r="Q18" i="22"/>
  <c r="R18" i="22"/>
  <c r="S18" i="22"/>
  <c r="T18" i="22"/>
  <c r="P19" i="22"/>
  <c r="Q19" i="22"/>
  <c r="R19" i="22"/>
  <c r="S19" i="22"/>
  <c r="T19" i="22"/>
  <c r="Q17" i="22"/>
  <c r="R17" i="22"/>
  <c r="S17" i="22"/>
  <c r="T17" i="22"/>
  <c r="P17" i="22"/>
  <c r="Q7" i="22"/>
  <c r="Q11" i="22" s="1"/>
  <c r="R7" i="22"/>
  <c r="R11" i="22" s="1"/>
  <c r="S7" i="22"/>
  <c r="S11" i="22" s="1"/>
  <c r="P7" i="22"/>
  <c r="P11" i="22" s="1"/>
  <c r="O18" i="15"/>
  <c r="P18" i="15"/>
  <c r="Q18" i="15"/>
  <c r="R18" i="15"/>
  <c r="S18" i="15"/>
  <c r="O19" i="15"/>
  <c r="P19" i="15"/>
  <c r="Q19" i="15"/>
  <c r="R19" i="15"/>
  <c r="S19" i="15"/>
  <c r="O20" i="15"/>
  <c r="P20" i="15"/>
  <c r="Q20" i="15"/>
  <c r="R20" i="15"/>
  <c r="S20" i="15"/>
  <c r="P17" i="15"/>
  <c r="Q17" i="15"/>
  <c r="R17" i="15"/>
  <c r="S17" i="15"/>
  <c r="O17" i="15"/>
  <c r="P7" i="15"/>
  <c r="Q7" i="15"/>
  <c r="R7" i="15"/>
  <c r="P8" i="15"/>
  <c r="Q8" i="15"/>
  <c r="R8" i="15"/>
  <c r="S8" i="15"/>
  <c r="P9" i="15"/>
  <c r="Q9" i="15"/>
  <c r="R9" i="15"/>
  <c r="S9" i="15"/>
  <c r="P10" i="15"/>
  <c r="Q10" i="15"/>
  <c r="R10" i="15"/>
  <c r="S10" i="15"/>
  <c r="O8" i="15"/>
  <c r="O9" i="15"/>
  <c r="O10" i="15"/>
  <c r="O7" i="15"/>
  <c r="O19" i="14"/>
  <c r="P19" i="14"/>
  <c r="Q19" i="14"/>
  <c r="R19" i="14"/>
  <c r="S19" i="14"/>
  <c r="O20" i="14"/>
  <c r="P20" i="14"/>
  <c r="Q20" i="14"/>
  <c r="R20" i="14"/>
  <c r="O21" i="14"/>
  <c r="P21" i="14"/>
  <c r="Q21" i="14"/>
  <c r="R21" i="14"/>
  <c r="S21" i="14"/>
  <c r="O22" i="14"/>
  <c r="P22" i="14"/>
  <c r="Q22" i="14"/>
  <c r="R22" i="14"/>
  <c r="S22" i="14"/>
  <c r="O23" i="14"/>
  <c r="P23" i="14"/>
  <c r="Q23" i="14"/>
  <c r="R23" i="14"/>
  <c r="S23" i="14"/>
  <c r="O24" i="14"/>
  <c r="P24" i="14"/>
  <c r="Q24" i="14"/>
  <c r="R24" i="14"/>
  <c r="S24" i="14"/>
  <c r="O25" i="14"/>
  <c r="P25" i="14"/>
  <c r="Q25" i="14"/>
  <c r="R25" i="14"/>
  <c r="S25" i="14"/>
  <c r="O27" i="14"/>
  <c r="P27" i="14"/>
  <c r="Q27" i="14"/>
  <c r="R27" i="14"/>
  <c r="S27" i="14"/>
  <c r="O9" i="14"/>
  <c r="P9" i="14"/>
  <c r="Q9" i="14"/>
  <c r="R9" i="14"/>
  <c r="O10" i="14"/>
  <c r="P10" i="14"/>
  <c r="Q10" i="14"/>
  <c r="R10" i="14"/>
  <c r="P7" i="14"/>
  <c r="Q7" i="14"/>
  <c r="R7" i="14"/>
  <c r="O7" i="14"/>
  <c r="O18" i="13"/>
  <c r="P18" i="13"/>
  <c r="Q18" i="13"/>
  <c r="R18" i="13"/>
  <c r="S18" i="13"/>
  <c r="O19" i="13"/>
  <c r="P19" i="13"/>
  <c r="Q19" i="13"/>
  <c r="R19" i="13"/>
  <c r="S19" i="13"/>
  <c r="O20" i="13"/>
  <c r="P20" i="13"/>
  <c r="Q20" i="13"/>
  <c r="R20" i="13"/>
  <c r="S20" i="13"/>
  <c r="O21" i="13"/>
  <c r="P21" i="13"/>
  <c r="Q21" i="13"/>
  <c r="R21" i="13"/>
  <c r="S21" i="13"/>
  <c r="O22" i="13"/>
  <c r="P22" i="13"/>
  <c r="Q22" i="13"/>
  <c r="R22" i="13"/>
  <c r="S22" i="13"/>
  <c r="O23" i="13"/>
  <c r="P23" i="13"/>
  <c r="Q23" i="13"/>
  <c r="R23" i="13"/>
  <c r="S23" i="13"/>
  <c r="O24" i="13"/>
  <c r="P24" i="13"/>
  <c r="Q24" i="13"/>
  <c r="R24" i="13"/>
  <c r="S24" i="13"/>
  <c r="O25" i="13"/>
  <c r="P25" i="13"/>
  <c r="Q25" i="13"/>
  <c r="R25" i="13"/>
  <c r="S25" i="13"/>
  <c r="O26" i="13"/>
  <c r="P26" i="13"/>
  <c r="Q26" i="13"/>
  <c r="R26" i="13"/>
  <c r="S26" i="13"/>
  <c r="O27" i="13"/>
  <c r="P27" i="13"/>
  <c r="Q27" i="13"/>
  <c r="R27" i="13"/>
  <c r="S27" i="13"/>
  <c r="O28" i="13"/>
  <c r="P28" i="13"/>
  <c r="Q28" i="13"/>
  <c r="R28" i="13"/>
  <c r="S28" i="13"/>
  <c r="O29" i="13"/>
  <c r="P29" i="13"/>
  <c r="Q29" i="13"/>
  <c r="R29" i="13"/>
  <c r="S29" i="13"/>
  <c r="O30" i="13"/>
  <c r="P30" i="13"/>
  <c r="Q30" i="13"/>
  <c r="R30" i="13"/>
  <c r="S30" i="13"/>
  <c r="O31" i="13"/>
  <c r="P31" i="13"/>
  <c r="Q31" i="13"/>
  <c r="R31" i="13"/>
  <c r="S31" i="13"/>
  <c r="O32" i="13"/>
  <c r="P32" i="13"/>
  <c r="Q32" i="13"/>
  <c r="R32" i="13"/>
  <c r="S32" i="13"/>
  <c r="O33" i="13"/>
  <c r="P33" i="13"/>
  <c r="Q33" i="13"/>
  <c r="R33" i="13"/>
  <c r="S33" i="13"/>
  <c r="O34" i="13"/>
  <c r="P34" i="13"/>
  <c r="Q34" i="13"/>
  <c r="R34" i="13"/>
  <c r="S34" i="13"/>
  <c r="O35" i="13"/>
  <c r="P35" i="13"/>
  <c r="Q35" i="13"/>
  <c r="R35" i="13"/>
  <c r="S35" i="13"/>
  <c r="O36" i="13"/>
  <c r="P36" i="13"/>
  <c r="Q36" i="13"/>
  <c r="R36" i="13"/>
  <c r="S36" i="13"/>
  <c r="O37" i="13"/>
  <c r="P37" i="13"/>
  <c r="Q37" i="13"/>
  <c r="R37" i="13"/>
  <c r="S37" i="13"/>
  <c r="O38" i="13"/>
  <c r="P38" i="13"/>
  <c r="Q38" i="13"/>
  <c r="R38" i="13"/>
  <c r="S38" i="13"/>
  <c r="O39" i="13"/>
  <c r="P39" i="13"/>
  <c r="Q39" i="13"/>
  <c r="R39" i="13"/>
  <c r="S39" i="13"/>
  <c r="O40" i="13"/>
  <c r="P40" i="13"/>
  <c r="Q40" i="13"/>
  <c r="R40" i="13"/>
  <c r="S40" i="13"/>
  <c r="P17" i="13"/>
  <c r="Q17" i="13"/>
  <c r="R17" i="13"/>
  <c r="S17" i="13"/>
  <c r="O17" i="13"/>
  <c r="O8" i="13"/>
  <c r="P8" i="13"/>
  <c r="Q8" i="13"/>
  <c r="R8" i="13"/>
  <c r="O9" i="13"/>
  <c r="P9" i="13"/>
  <c r="Q9" i="13"/>
  <c r="R9" i="13"/>
  <c r="O10" i="13"/>
  <c r="P10" i="13"/>
  <c r="Q10" i="13"/>
  <c r="R10" i="13"/>
  <c r="P7" i="13"/>
  <c r="Q7" i="13"/>
  <c r="R7" i="13"/>
  <c r="O7" i="13"/>
  <c r="P17" i="28"/>
  <c r="Q17" i="28"/>
  <c r="R17" i="28"/>
  <c r="S17" i="28"/>
  <c r="P18" i="28"/>
  <c r="Q18" i="28"/>
  <c r="R18" i="28"/>
  <c r="S18" i="28"/>
  <c r="O18" i="28"/>
  <c r="O17" i="28"/>
  <c r="O7" i="28"/>
  <c r="P7" i="28"/>
  <c r="Q7" i="28"/>
  <c r="R7" i="28"/>
  <c r="O8" i="28"/>
  <c r="P8" i="28"/>
  <c r="Q8" i="28"/>
  <c r="R8" i="28"/>
  <c r="O9" i="28"/>
  <c r="P9" i="28"/>
  <c r="Q9" i="28"/>
  <c r="R9" i="28"/>
  <c r="O10" i="28"/>
  <c r="P10" i="28"/>
  <c r="Q10" i="28"/>
  <c r="R10" i="28"/>
  <c r="P20" i="12"/>
  <c r="Q20" i="12"/>
  <c r="R20" i="12"/>
  <c r="O20" i="12"/>
  <c r="O10" i="12"/>
  <c r="P10" i="12"/>
  <c r="Q10" i="12"/>
  <c r="O11" i="12"/>
  <c r="P11" i="12"/>
  <c r="Q11" i="12"/>
  <c r="O12" i="12"/>
  <c r="P12" i="12"/>
  <c r="Q12" i="12"/>
  <c r="P9" i="12"/>
  <c r="Q9" i="12"/>
  <c r="O9" i="12"/>
  <c r="G8" i="16"/>
  <c r="J20" i="22"/>
  <c r="F24" i="16" s="1"/>
  <c r="K20" i="22"/>
  <c r="G24" i="16" s="1"/>
  <c r="L20" i="22"/>
  <c r="H24" i="16" s="1"/>
  <c r="M20" i="22"/>
  <c r="I20" i="22"/>
  <c r="E24" i="16" s="1"/>
  <c r="I23" i="16"/>
  <c r="E23" i="16"/>
  <c r="J21" i="15"/>
  <c r="F23" i="16" s="1"/>
  <c r="K21" i="15"/>
  <c r="G23" i="16" s="1"/>
  <c r="H23" i="16"/>
  <c r="I24" i="16" l="1"/>
  <c r="I36" i="16" s="1"/>
  <c r="M22" i="22"/>
  <c r="T20" i="22"/>
  <c r="AC24" i="16" s="1"/>
  <c r="AC36" i="16" s="1"/>
  <c r="R11" i="14"/>
  <c r="S28" i="14"/>
  <c r="AC22" i="16" s="1"/>
  <c r="Q28" i="14"/>
  <c r="AA22" i="16" s="1"/>
  <c r="O11" i="14"/>
  <c r="P11" i="13"/>
  <c r="R11" i="13"/>
  <c r="Q11" i="13"/>
  <c r="O21" i="15"/>
  <c r="Y23" i="16" s="1"/>
  <c r="M37" i="36"/>
  <c r="N37" i="36"/>
  <c r="P37" i="36"/>
  <c r="O37" i="36"/>
  <c r="R35" i="36"/>
  <c r="R34" i="36"/>
  <c r="R33" i="36"/>
  <c r="R36" i="36"/>
  <c r="AB12" i="16"/>
  <c r="S44" i="13"/>
  <c r="O44" i="13"/>
  <c r="R44" i="13"/>
  <c r="Q44" i="13"/>
  <c r="P44" i="13"/>
  <c r="S21" i="15"/>
  <c r="AC23" i="16" s="1"/>
  <c r="Q21" i="15"/>
  <c r="AA23" i="16" s="1"/>
  <c r="P21" i="15"/>
  <c r="Z23" i="16" s="1"/>
  <c r="R21" i="15"/>
  <c r="AB23" i="16" s="1"/>
  <c r="O28" i="14"/>
  <c r="Y22" i="16" s="1"/>
  <c r="P28" i="14"/>
  <c r="Z22" i="16" s="1"/>
  <c r="R28" i="14"/>
  <c r="AB22" i="16" s="1"/>
  <c r="Q20" i="22"/>
  <c r="Z24" i="16" s="1"/>
  <c r="R20" i="22"/>
  <c r="AA24" i="16" s="1"/>
  <c r="S20" i="22"/>
  <c r="AB24" i="16" s="1"/>
  <c r="P20" i="22"/>
  <c r="Y24" i="16" s="1"/>
  <c r="F11" i="16"/>
  <c r="K11" i="15"/>
  <c r="G11" i="16" s="1"/>
  <c r="L11" i="15"/>
  <c r="H11" i="16" s="1"/>
  <c r="E11" i="16"/>
  <c r="J28" i="14"/>
  <c r="F22" i="16" s="1"/>
  <c r="K28" i="14"/>
  <c r="G22" i="16" s="1"/>
  <c r="L28" i="14"/>
  <c r="H22" i="16" s="1"/>
  <c r="I22" i="16"/>
  <c r="I28" i="14"/>
  <c r="E22" i="16" s="1"/>
  <c r="S11" i="14"/>
  <c r="AC10" i="16" s="1"/>
  <c r="F19" i="16"/>
  <c r="G19" i="16"/>
  <c r="H19" i="16"/>
  <c r="I19" i="16"/>
  <c r="E19" i="16"/>
  <c r="P21" i="12"/>
  <c r="Z21" i="16" s="1"/>
  <c r="Q21" i="12"/>
  <c r="AA21" i="16" s="1"/>
  <c r="R21" i="12"/>
  <c r="AB21" i="16" s="1"/>
  <c r="O21" i="12"/>
  <c r="Y21" i="16" s="1"/>
  <c r="M21" i="12"/>
  <c r="I21" i="16" s="1"/>
  <c r="J21" i="12"/>
  <c r="F21" i="16" s="1"/>
  <c r="K21" i="12"/>
  <c r="G21" i="16" s="1"/>
  <c r="L21" i="12"/>
  <c r="H21" i="16" s="1"/>
  <c r="I21" i="12"/>
  <c r="E21" i="16" s="1"/>
  <c r="J19" i="28"/>
  <c r="F20" i="16" s="1"/>
  <c r="K19" i="28"/>
  <c r="G20" i="16" s="1"/>
  <c r="L19" i="28"/>
  <c r="H20" i="16" s="1"/>
  <c r="M19" i="28"/>
  <c r="I20" i="16" s="1"/>
  <c r="I32" i="16" s="1"/>
  <c r="I19" i="28"/>
  <c r="E20" i="16" s="1"/>
  <c r="I25" i="16" l="1"/>
  <c r="AC34" i="16"/>
  <c r="S12" i="16"/>
  <c r="S20" i="16"/>
  <c r="S8" i="16"/>
  <c r="I33" i="16"/>
  <c r="S9" i="16" s="1"/>
  <c r="AB36" i="16"/>
  <c r="I31" i="16"/>
  <c r="R37" i="36"/>
  <c r="S24" i="16"/>
  <c r="Z19" i="16"/>
  <c r="Y19" i="16"/>
  <c r="AB19" i="16"/>
  <c r="AC19" i="16"/>
  <c r="AC31" i="16" s="1"/>
  <c r="AA19" i="16"/>
  <c r="S11" i="15"/>
  <c r="S19" i="28"/>
  <c r="AC20" i="16" s="1"/>
  <c r="AC32" i="16" s="1"/>
  <c r="R19" i="28"/>
  <c r="AB20" i="16" s="1"/>
  <c r="O19" i="28"/>
  <c r="Y20" i="16" s="1"/>
  <c r="P19" i="28"/>
  <c r="Z20" i="16" s="1"/>
  <c r="Q19" i="28"/>
  <c r="AA20" i="16" s="1"/>
  <c r="S7" i="16" l="1"/>
  <c r="S21" i="16"/>
  <c r="I53" i="16"/>
  <c r="S19" i="16"/>
  <c r="AC11" i="16"/>
  <c r="AC13" i="16" s="1"/>
  <c r="AC25" i="16"/>
  <c r="AA25" i="16"/>
  <c r="Y25" i="16"/>
  <c r="Z25" i="16"/>
  <c r="AB25" i="16"/>
  <c r="J11" i="28"/>
  <c r="F8" i="16" s="1"/>
  <c r="R11" i="28"/>
  <c r="AB8" i="16" s="1"/>
  <c r="AB32" i="16" s="1"/>
  <c r="I11" i="28"/>
  <c r="E8" i="16" s="1"/>
  <c r="Q11" i="28"/>
  <c r="AA8" i="16" s="1"/>
  <c r="AA32" i="16" s="1"/>
  <c r="O11" i="28"/>
  <c r="Y8" i="16" s="1"/>
  <c r="L11" i="28"/>
  <c r="H8" i="16" s="1"/>
  <c r="P11" i="28"/>
  <c r="Z8" i="16" s="1"/>
  <c r="Z32" i="16" s="1"/>
  <c r="AC35" i="16" l="1"/>
  <c r="AC37" i="16" s="1"/>
  <c r="Y32" i="16"/>
  <c r="G25" i="16"/>
  <c r="E25" i="16"/>
  <c r="H25" i="16"/>
  <c r="F25" i="16"/>
  <c r="AD32" i="16" l="1"/>
  <c r="F35" i="16"/>
  <c r="G35" i="16"/>
  <c r="E35" i="16"/>
  <c r="H35" i="16"/>
  <c r="R23" i="16" l="1"/>
  <c r="H48" i="16"/>
  <c r="O23" i="16"/>
  <c r="E48" i="16"/>
  <c r="Q23" i="16"/>
  <c r="G48" i="16"/>
  <c r="P23" i="16"/>
  <c r="F48" i="16"/>
  <c r="Q11" i="16"/>
  <c r="R11" i="16"/>
  <c r="P11" i="16"/>
  <c r="O11" i="16"/>
  <c r="E32" i="16" l="1"/>
  <c r="F32" i="16"/>
  <c r="H32" i="16"/>
  <c r="G32" i="16"/>
  <c r="I44" i="16" l="1"/>
  <c r="J32" i="16"/>
  <c r="F44" i="16"/>
  <c r="Q8" i="16"/>
  <c r="G44" i="16"/>
  <c r="R20" i="16"/>
  <c r="H44" i="16"/>
  <c r="O8" i="16"/>
  <c r="E44" i="16"/>
  <c r="P8" i="16"/>
  <c r="R8" i="16"/>
  <c r="P20" i="16"/>
  <c r="Q20" i="16"/>
  <c r="O20" i="16"/>
  <c r="E12" i="16" l="1"/>
  <c r="F12" i="16"/>
  <c r="G12" i="16"/>
  <c r="H12" i="16"/>
  <c r="G36" i="16" l="1"/>
  <c r="F36" i="16"/>
  <c r="H36" i="16"/>
  <c r="E36" i="16"/>
  <c r="AA12" i="16"/>
  <c r="AA36" i="16" s="1"/>
  <c r="Z12" i="16"/>
  <c r="Z36" i="16" s="1"/>
  <c r="Y12" i="16"/>
  <c r="Y36" i="16" s="1"/>
  <c r="I13" i="12"/>
  <c r="E9" i="16" s="1"/>
  <c r="J13" i="12"/>
  <c r="F9" i="16" s="1"/>
  <c r="K13" i="12"/>
  <c r="G9" i="16" s="1"/>
  <c r="L13" i="12"/>
  <c r="H9" i="16" s="1"/>
  <c r="J36" i="16" l="1"/>
  <c r="O12" i="16"/>
  <c r="E49" i="16"/>
  <c r="I49" i="16"/>
  <c r="R24" i="16"/>
  <c r="H49" i="16"/>
  <c r="P24" i="16"/>
  <c r="F49" i="16"/>
  <c r="Q24" i="16"/>
  <c r="G49" i="16"/>
  <c r="R12" i="16"/>
  <c r="Q12" i="16"/>
  <c r="O24" i="16"/>
  <c r="P12" i="16"/>
  <c r="F33" i="16"/>
  <c r="H33" i="16"/>
  <c r="G33" i="16"/>
  <c r="E33" i="16"/>
  <c r="AD36" i="16"/>
  <c r="H10" i="16"/>
  <c r="E10" i="16"/>
  <c r="F10" i="16"/>
  <c r="G10" i="16"/>
  <c r="J33" i="16" l="1"/>
  <c r="H34" i="16"/>
  <c r="G46" i="16"/>
  <c r="F46" i="16"/>
  <c r="E46" i="16"/>
  <c r="I46" i="16"/>
  <c r="H46" i="16"/>
  <c r="Q9" i="16"/>
  <c r="G45" i="16"/>
  <c r="R9" i="16"/>
  <c r="H45" i="16"/>
  <c r="R22" i="16"/>
  <c r="O9" i="16"/>
  <c r="E45" i="16"/>
  <c r="I45" i="16"/>
  <c r="P9" i="16"/>
  <c r="F45" i="16"/>
  <c r="G34" i="16"/>
  <c r="F34" i="16"/>
  <c r="E34" i="16"/>
  <c r="R10" i="16"/>
  <c r="H54" i="16"/>
  <c r="O21" i="16"/>
  <c r="E53" i="16"/>
  <c r="Q21" i="16"/>
  <c r="G53" i="16"/>
  <c r="R21" i="16"/>
  <c r="H53" i="16"/>
  <c r="P21" i="16"/>
  <c r="F53" i="16"/>
  <c r="Q11" i="14"/>
  <c r="AA10" i="16" s="1"/>
  <c r="AA34" i="16" s="1"/>
  <c r="P11" i="14"/>
  <c r="Z10" i="16" s="1"/>
  <c r="Z34" i="16" s="1"/>
  <c r="Y10" i="16"/>
  <c r="Y34" i="16" s="1"/>
  <c r="I10" i="16"/>
  <c r="AB10" i="16"/>
  <c r="AB34" i="16" s="1"/>
  <c r="I11" i="13"/>
  <c r="E7" i="16" s="1"/>
  <c r="E13" i="16" s="1"/>
  <c r="F7" i="16"/>
  <c r="G7" i="16"/>
  <c r="G13" i="16" s="1"/>
  <c r="H7" i="16"/>
  <c r="E54" i="16" l="1"/>
  <c r="H47" i="16"/>
  <c r="H31" i="16"/>
  <c r="Q10" i="16"/>
  <c r="G47" i="16"/>
  <c r="O10" i="16"/>
  <c r="E47" i="16"/>
  <c r="P10" i="16"/>
  <c r="F47" i="16"/>
  <c r="I34" i="16"/>
  <c r="O22" i="16"/>
  <c r="F54" i="16"/>
  <c r="P22" i="16"/>
  <c r="Q22" i="16"/>
  <c r="G54" i="16"/>
  <c r="E31" i="16"/>
  <c r="F31" i="16"/>
  <c r="F13" i="16"/>
  <c r="G31" i="16"/>
  <c r="R7" i="16"/>
  <c r="H13" i="16"/>
  <c r="AD34" i="16"/>
  <c r="Z7" i="16"/>
  <c r="AB7" i="16"/>
  <c r="O11" i="13"/>
  <c r="Y7" i="16" s="1"/>
  <c r="AA7" i="16"/>
  <c r="J31" i="16" l="1"/>
  <c r="J34" i="16"/>
  <c r="H43" i="16"/>
  <c r="Q7" i="16"/>
  <c r="G43" i="16"/>
  <c r="S10" i="16"/>
  <c r="I47" i="16"/>
  <c r="P7" i="16"/>
  <c r="F43" i="16"/>
  <c r="O7" i="16"/>
  <c r="E43" i="16"/>
  <c r="I43" i="16"/>
  <c r="S22" i="16"/>
  <c r="Q19" i="16"/>
  <c r="G37" i="16"/>
  <c r="R19" i="16"/>
  <c r="H37" i="16"/>
  <c r="P19" i="16"/>
  <c r="F37" i="16"/>
  <c r="O19" i="16"/>
  <c r="E37" i="16"/>
  <c r="Y31" i="16"/>
  <c r="AA31" i="16"/>
  <c r="AB31" i="16"/>
  <c r="Z31" i="16"/>
  <c r="R13" i="12"/>
  <c r="AB9" i="16" s="1"/>
  <c r="AB33" i="16" s="1"/>
  <c r="P13" i="12"/>
  <c r="Z9" i="16" s="1"/>
  <c r="Z33" i="16" s="1"/>
  <c r="O13" i="12"/>
  <c r="Y9" i="16" s="1"/>
  <c r="Y33" i="16" s="1"/>
  <c r="E50" i="16" l="1"/>
  <c r="H50" i="16"/>
  <c r="F50" i="16"/>
  <c r="G50" i="16"/>
  <c r="Q13" i="16"/>
  <c r="R13" i="16"/>
  <c r="R25" i="16"/>
  <c r="R31" i="16"/>
  <c r="P34" i="16"/>
  <c r="P33" i="16"/>
  <c r="P36" i="16"/>
  <c r="P32" i="16"/>
  <c r="P25" i="16"/>
  <c r="P35" i="16"/>
  <c r="P31" i="16"/>
  <c r="R33" i="16"/>
  <c r="R36" i="16"/>
  <c r="R32" i="16"/>
  <c r="R35" i="16"/>
  <c r="R34" i="16"/>
  <c r="Q34" i="16"/>
  <c r="Q32" i="16"/>
  <c r="Q36" i="16"/>
  <c r="Q35" i="16"/>
  <c r="Q33" i="16"/>
  <c r="Q25" i="16"/>
  <c r="Q31" i="16"/>
  <c r="O33" i="16"/>
  <c r="O34" i="16"/>
  <c r="O36" i="16"/>
  <c r="O13" i="16"/>
  <c r="O32" i="16"/>
  <c r="O35" i="16"/>
  <c r="O25" i="16"/>
  <c r="O31" i="16"/>
  <c r="P13" i="16"/>
  <c r="AD31" i="16"/>
  <c r="Q13" i="12"/>
  <c r="AA9" i="16" s="1"/>
  <c r="Q37" i="16" l="1"/>
  <c r="P37" i="16"/>
  <c r="R37" i="16"/>
  <c r="O37" i="16"/>
  <c r="AA33" i="16"/>
  <c r="Q11" i="15"/>
  <c r="AA11" i="16" s="1"/>
  <c r="AA35" i="16" s="1"/>
  <c r="P11" i="15"/>
  <c r="Z11" i="16" s="1"/>
  <c r="O11" i="15"/>
  <c r="Y11" i="16" s="1"/>
  <c r="R11" i="15"/>
  <c r="AB11" i="16" s="1"/>
  <c r="Y35" i="16" l="1"/>
  <c r="Y13" i="16"/>
  <c r="Z35" i="16"/>
  <c r="Z37" i="16" s="1"/>
  <c r="Z13" i="16"/>
  <c r="AA13" i="16"/>
  <c r="AB35" i="16"/>
  <c r="AB37" i="16" s="1"/>
  <c r="AB13" i="16"/>
  <c r="AA37" i="16"/>
  <c r="AD33" i="16"/>
  <c r="H55" i="16"/>
  <c r="G55" i="16"/>
  <c r="F55" i="16"/>
  <c r="E55" i="16"/>
  <c r="AD35" i="16" l="1"/>
  <c r="Y37" i="16"/>
  <c r="AD37" i="16" s="1"/>
  <c r="M11" i="15"/>
  <c r="I11" i="16" s="1"/>
  <c r="M13" i="15"/>
  <c r="S13" i="15" s="1"/>
  <c r="I35" i="16" l="1"/>
  <c r="S11" i="16" s="1"/>
  <c r="I13" i="16"/>
  <c r="I37" i="16" l="1"/>
  <c r="S35" i="16" s="1"/>
  <c r="J35" i="16"/>
  <c r="I54" i="16"/>
  <c r="I55" i="16" s="1"/>
  <c r="I48" i="16"/>
  <c r="S23" i="16"/>
  <c r="S33" i="16" l="1"/>
  <c r="S36" i="16"/>
  <c r="S25" i="16"/>
  <c r="I50" i="16"/>
  <c r="S34" i="16"/>
  <c r="S31" i="16"/>
  <c r="J37" i="16"/>
  <c r="S32" i="16"/>
  <c r="S13" i="16"/>
  <c r="S37" i="16" l="1"/>
  <c r="T31" i="16"/>
  <c r="T33" i="16"/>
  <c r="T34" i="16"/>
  <c r="T36" i="16"/>
  <c r="T32" i="16"/>
  <c r="T35" i="16"/>
  <c r="T37" i="16" l="1"/>
</calcChain>
</file>

<file path=xl/sharedStrings.xml><?xml version="1.0" encoding="utf-8"?>
<sst xmlns="http://schemas.openxmlformats.org/spreadsheetml/2006/main" count="1505" uniqueCount="476">
  <si>
    <t>Mapping India's State-level Energy Transition: Chhattisgarh</t>
  </si>
  <si>
    <t>This data sheet presents an overview of government support and receipts for select energy types in India:</t>
  </si>
  <si>
    <t>A1 Subsidies Summary</t>
  </si>
  <si>
    <t>A1.1 Coal</t>
  </si>
  <si>
    <t>A1.2 Oil and Gas</t>
  </si>
  <si>
    <t>A1.3 Transmission and Distribution</t>
  </si>
  <si>
    <t>A1.4 Renewables</t>
  </si>
  <si>
    <t>A1.5 Electrical Vehicles</t>
  </si>
  <si>
    <t>A1.6 Biomass and Biofuels</t>
  </si>
  <si>
    <t>A2.1 Indian Public Sector Undertakings (PSUs) - Capital Expenditure</t>
  </si>
  <si>
    <t>B1 Taxation Summary</t>
  </si>
  <si>
    <t>B1.1 Coal</t>
  </si>
  <si>
    <t>B1.2 Oil and Gas</t>
  </si>
  <si>
    <t>B1.3 Electricity</t>
  </si>
  <si>
    <t>B1.4 Renewables</t>
  </si>
  <si>
    <t>B1.5 Electric Vehicles</t>
  </si>
  <si>
    <t>B1.6 Biomass and Biofuels</t>
  </si>
  <si>
    <t xml:space="preserve">This is a datasheet providing detailed information of our estimates of India's energy support and revenues </t>
  </si>
  <si>
    <t xml:space="preserve">Read the full study: </t>
  </si>
  <si>
    <t>2023: https://www.iisd.org/publications/report/mapping-india-energy-policy-2023</t>
  </si>
  <si>
    <t>2022: https://www.iisd.org/story/mapping-india-energy-policy-2022-update/</t>
  </si>
  <si>
    <t>2021: https://www.iisd.org/publications/mapping-india-energy-subsidies-2021</t>
  </si>
  <si>
    <t>2020: https://www.iisd.org/publications/report/mapping-indias-energy-subsidies-2020-fossil-fuels-renewables-and-electric</t>
  </si>
  <si>
    <t>2018: https://www.iisd.org/publications/report/indias-energy-transition-subsidies-fossil-fuels-and-renewable-energy-2018</t>
  </si>
  <si>
    <t>2017: https://www.iisd.org/library/india-energy-transition-mapping-subsidies-fossil-fuels-and-clean-energy-india</t>
  </si>
  <si>
    <t>The authors welcome feedback on this updated datasheet to improve the accuracy and transparency of information on energy subsidies in India.</t>
  </si>
  <si>
    <t>Back to overview</t>
  </si>
  <si>
    <t>Subsidy Classification I, based on subsidy mechanism</t>
  </si>
  <si>
    <t>Subsidy Classification II, based on stimulated activity</t>
  </si>
  <si>
    <t>Direct and indirect transfer of funds and liabilities</t>
  </si>
  <si>
    <t>Direct spending</t>
  </si>
  <si>
    <t>Production</t>
  </si>
  <si>
    <t>Government ownership of energy-related enterprises</t>
  </si>
  <si>
    <t>Consumption</t>
  </si>
  <si>
    <t>Credit support</t>
  </si>
  <si>
    <t>Production &amp; consumption</t>
  </si>
  <si>
    <t>Insurance and indemnification</t>
  </si>
  <si>
    <t>Occupational health and accidents</t>
  </si>
  <si>
    <t>Environmental costs</t>
  </si>
  <si>
    <t>Government revenue foregone</t>
  </si>
  <si>
    <t>Tax breaks and special taxes</t>
  </si>
  <si>
    <t>Provision of goods or services below market value</t>
  </si>
  <si>
    <t>Government-owned energy minerals</t>
  </si>
  <si>
    <t>Government-owned natural resources or land</t>
  </si>
  <si>
    <t>Government-owned infrastructure</t>
  </si>
  <si>
    <t>Government-provided goods or services</t>
  </si>
  <si>
    <t>Income or price support</t>
  </si>
  <si>
    <t>Market price support and regulation</t>
  </si>
  <si>
    <t>Subsidy Classification III, based on energy type and stimulated link in the value chain</t>
  </si>
  <si>
    <t>Renewables (R )</t>
  </si>
  <si>
    <t>Coal (C)</t>
  </si>
  <si>
    <t>Exploration, access and appraisal</t>
  </si>
  <si>
    <t>-</t>
  </si>
  <si>
    <t>+</t>
  </si>
  <si>
    <t>Development, extraction and preparation</t>
  </si>
  <si>
    <t>Decommissioning and rehabilitation</t>
  </si>
  <si>
    <t>Energy transportation and storage</t>
  </si>
  <si>
    <t>Grids (various consumers indirectly)</t>
  </si>
  <si>
    <t>Power plants</t>
  </si>
  <si>
    <t>Consumers (various consumers directly)</t>
  </si>
  <si>
    <t>Employees</t>
  </si>
  <si>
    <t>Research</t>
  </si>
  <si>
    <t>Infrastructure and equipment</t>
  </si>
  <si>
    <t>Environment and social rehabilitation</t>
  </si>
  <si>
    <t>Renewable energy application</t>
  </si>
  <si>
    <t>Cross-cutting through the value chain</t>
  </si>
  <si>
    <t>Subsidy Classification IV, based on SDG 12.c.1 categories</t>
  </si>
  <si>
    <t>Direct transfer of government funds</t>
  </si>
  <si>
    <t>Direct spending, budget and off-budget transfers</t>
  </si>
  <si>
    <t>Government ownership of energy-related enterprises if on terms and conditions more favourable for business than in case of private ownership</t>
  </si>
  <si>
    <t>Tax breaks</t>
  </si>
  <si>
    <t>The cost to the government of below-market risk-adjusted returns from equity infusions</t>
  </si>
  <si>
    <t>Below-market lending to energy-related enterprises, including loans to energy exporters, and debt restructuring and cancellations</t>
  </si>
  <si>
    <t>Induced transfers (price support)</t>
  </si>
  <si>
    <t>Price support, including through market regulation</t>
  </si>
  <si>
    <t>Transfer of risk to government</t>
  </si>
  <si>
    <t>Credit support through risk transfer mechanisms like loan guarantees</t>
  </si>
  <si>
    <t>Debt restructuring and cancellations</t>
  </si>
  <si>
    <t>Assumption of risks related to occupational health and accidents</t>
  </si>
  <si>
    <t>Assumption of responsibility for remediating environmental damage</t>
  </si>
  <si>
    <t>Summary for Chhattisgarh | Union government support for state</t>
  </si>
  <si>
    <t>Union governments' share in each fuel category</t>
  </si>
  <si>
    <t>%</t>
  </si>
  <si>
    <t>Nominal, USD million</t>
  </si>
  <si>
    <t>FY 2020</t>
  </si>
  <si>
    <t>FY 2021</t>
  </si>
  <si>
    <t>FY 2022</t>
  </si>
  <si>
    <t>FY 2023</t>
  </si>
  <si>
    <t>FY 2024</t>
  </si>
  <si>
    <t>Transmission &amp; distribution</t>
  </si>
  <si>
    <t>Coal</t>
  </si>
  <si>
    <t>Oil and gas</t>
  </si>
  <si>
    <t>Renewable energy</t>
  </si>
  <si>
    <t>Electric vehicles</t>
  </si>
  <si>
    <t>Biomass and Biofuels</t>
  </si>
  <si>
    <t>Total</t>
  </si>
  <si>
    <t>Summary for Chhattisgarh | State-level support</t>
  </si>
  <si>
    <t>State governments' share in each fuel category</t>
  </si>
  <si>
    <t>Fuel-wise share in overall subsidy</t>
  </si>
  <si>
    <t>Cumulative</t>
  </si>
  <si>
    <t>Summary for Chhattisgarh | Percentage increase (total support)</t>
  </si>
  <si>
    <t>Fossil fuel</t>
  </si>
  <si>
    <t>Fossil fuels (coal, oil &amp; gas)</t>
  </si>
  <si>
    <t>Clean energy (RE and EVs)</t>
  </si>
  <si>
    <t>FF &gt; clean energy</t>
  </si>
  <si>
    <t>Summary for Chhattisgarh | Union government transfer to the state</t>
  </si>
  <si>
    <t>Summary for Chhattisgarh | State's own revenue</t>
  </si>
  <si>
    <t>Nominal</t>
  </si>
  <si>
    <t>S.No.</t>
  </si>
  <si>
    <t>Subsidy</t>
  </si>
  <si>
    <t>Mechanism</t>
  </si>
  <si>
    <t>SDG 12.c.1 category</t>
  </si>
  <si>
    <t>Beneficiary</t>
  </si>
  <si>
    <t>Link in value chain</t>
  </si>
  <si>
    <t>Definition</t>
  </si>
  <si>
    <t>FY2024</t>
  </si>
  <si>
    <t>U-C.1</t>
  </si>
  <si>
    <t>Exploration, access, and appraisal</t>
  </si>
  <si>
    <t>Provisions in this scheme are to undertake preliminary drilling to assess the availability of coal with a view to meeting the sizeable increase in the demand for coal. It also includes provision for detailed drilling in the non-Coal India Limited (CIL) coal mining blocks so that the geological reports generated may help the prospective investors in making investment decisions regarding coal mining and reducing the time spent preparing a mining plan.</t>
  </si>
  <si>
    <t>U-C.2</t>
  </si>
  <si>
    <t>Concessional custom duty rates on import of coal</t>
  </si>
  <si>
    <t>Tax expenditure, other revenue foregone, and under-pricing of goods and services</t>
  </si>
  <si>
    <t>Consumers</t>
  </si>
  <si>
    <t>not available</t>
  </si>
  <si>
    <t>U-C.3</t>
  </si>
  <si>
    <t>Pricing of coal</t>
  </si>
  <si>
    <t>The grade-wise notified coal price is lower for utilities (including independent power producers) compared to captive power plants. Underpricing coal to power utilities is quantified by taking the difference between the grade-wise price applicable to utilities and other sectors.</t>
  </si>
  <si>
    <t>U-C.4</t>
  </si>
  <si>
    <t>Concessional GST rates on coal sales</t>
  </si>
  <si>
    <t>Since FY 2018, the government has levied a 5% Goods and Services Tax (GST) on coal. In comparison, the GST rate on other mineral ores—such as iron ore, manganese, and copper—was also 5% from FY 2018 until the first half of FY 2022, after which it was increased to 18%. These higher GST rates on mineral ores are used as a benchmark to estimate the extent of GST concessions or exemptions provided for coal.</t>
  </si>
  <si>
    <t>State Government Support to Coal (in INR crore)</t>
  </si>
  <si>
    <t>S-C.1</t>
  </si>
  <si>
    <t>Transport network (rail)</t>
  </si>
  <si>
    <t>The state government provides financial assistance as grants and loans for capital expenditure in setting up railway tracks to evacuate coal from coal fields.</t>
  </si>
  <si>
    <t>S-C.2</t>
  </si>
  <si>
    <t>Capital expenditure for thermal power plants</t>
  </si>
  <si>
    <t>The state government has announced the provision of grants aimed at facilitating the expansion of the Korba West Thermal Power Plant. The expansion project will consist of two new units, each with a generation capacity of 660 megawatts (MW) and is slated for commissioning in 2030.</t>
  </si>
  <si>
    <t>U-OG.1</t>
  </si>
  <si>
    <t>U-OG.2</t>
  </si>
  <si>
    <t xml:space="preserve">Customs duty exemption on imported LPG use for domestic use </t>
  </si>
  <si>
    <t xml:space="preserve">Tax expenditure, other revenue foregone, and under-pricing of goods </t>
  </si>
  <si>
    <t>U-OG.3</t>
  </si>
  <si>
    <t>Expenses on LPG subsidies for the poor (Ujjwala Scheme)</t>
  </si>
  <si>
    <t>The scheme was inaugurated by the Hon. Prime Minister Shri, Narendra Modi on May 1, 2016, in the Balia district on the boarders of Bihar and Uttar Pradesh. The scheme proposes  5 crore LPG connections be provided to BPL families with connection issues in the name of women members of an eligible household. Support of INR 1,600 for every connection was proposed for 3 years starting from inception. The BPL households would be selected through Socio Economic Caste Census Data.</t>
  </si>
  <si>
    <t>U-OG.4</t>
  </si>
  <si>
    <t xml:space="preserve">Lower GST rates for domestic LPG </t>
  </si>
  <si>
    <t xml:space="preserve">Post-introduction of the GST regime in 2017, domestic LPG was placed in the lowest 5% GST bracket, while for commercial LPG, a tax of 18% was imposed. This has led to lower GST rates for domestic LPG from July 2017. </t>
  </si>
  <si>
    <t>Union Government Support to T&amp;D (in USD million)</t>
  </si>
  <si>
    <t>U-TD.1</t>
  </si>
  <si>
    <t>Deendayal Upadhyaya Gram Jyoti Yojana (DDUGJY)</t>
  </si>
  <si>
    <t>Production and consumption</t>
  </si>
  <si>
    <t>Grids</t>
  </si>
  <si>
    <t>The central government launched Rajiv Gandhi Grameen Vidyutikaran Yojna (RGGVY) in 2005 to achieve the national common minimum program goal of providing access to electricity to all households. The scheme merged with DDUGJY in December 2014. Under this scheme, the Union government provides grants of up to 90% of the project costs (60% for states other than special category states, which can increase up to 75% if targets are achieved, and 85% for special category states, which can increase up to 90% if targets are achieved).</t>
  </si>
  <si>
    <t>U-TD.2</t>
  </si>
  <si>
    <t>Integrated Power Development Scheme (IPDS)</t>
  </si>
  <si>
    <t>U-TD.3</t>
  </si>
  <si>
    <t>Pradhan Mantri Sahaj Bijli Har Ghar Yojana (Saubhagya)</t>
  </si>
  <si>
    <t>U-TD.4</t>
  </si>
  <si>
    <t>Reform Linked Distribution Scheme</t>
  </si>
  <si>
    <t>State Government Support to T&amp;D (in USD million)</t>
  </si>
  <si>
    <t>S-TD.1</t>
  </si>
  <si>
    <t>S-TD.2</t>
  </si>
  <si>
    <t>S-TD.3</t>
  </si>
  <si>
    <t>S-TD.4</t>
  </si>
  <si>
    <t>The government of India has approved the Reform Linked Distribution Sector Scheme (RDSS) to help DISCOMs improve their operational efficiencies and financial sustainability by providing result-linked financial assistance to DISCOMs to strengthen supply infrastructure based on meeting pre-qualifying criteria and achieving basic minimum benchmarks. The RDSS provides results-linked financial assistance to discoms to strengthen supply infrastructure based on prequalifying criteria and achieving basic minimum benchmarks. 
Under the scheme, the Union government provide a grant of 60% (85% for special category states. 10% contribution (5% for special category states) should come from the state government or DISCOM and the remaining 30% (10% for special category states) from financial institutions.</t>
  </si>
  <si>
    <t>S-TD.5</t>
  </si>
  <si>
    <t>Consumer</t>
  </si>
  <si>
    <t>S-TD.6</t>
  </si>
  <si>
    <t>Relief in Electricity Bills to Domestic Electricity Consumers (Half Electricity Bill Scheme)</t>
  </si>
  <si>
    <t>S-TD.7</t>
  </si>
  <si>
    <t>Ekal Batti Connection (Grant for single bulb connection)</t>
  </si>
  <si>
    <t>S-TD.8</t>
  </si>
  <si>
    <t>Subsidy to consumers for relief in electricity fees</t>
  </si>
  <si>
    <t xml:space="preserve">Income or price support </t>
  </si>
  <si>
    <t>S-TD.9</t>
  </si>
  <si>
    <t>Energization of irrigation pumps</t>
  </si>
  <si>
    <t>Direct transfer government of funds</t>
  </si>
  <si>
    <t>S-TD.10</t>
  </si>
  <si>
    <t>Take over of Power company loans</t>
  </si>
  <si>
    <t>DISCOM</t>
  </si>
  <si>
    <t>S-TD.11</t>
  </si>
  <si>
    <t>S-TD.12</t>
  </si>
  <si>
    <t>Mukhya Mantri Majra Tola Vidyutikaran Yojna</t>
  </si>
  <si>
    <t>S-TD.13</t>
  </si>
  <si>
    <t>Mukhya Mantri Shahri Vidyutikaran Yojana</t>
  </si>
  <si>
    <t>The state government provides grants for the extension of electricity lines in unelectrified areas under municipal corporations, particularly among Below Poverty Line (BPL) communities, augmentation of grid infrastructure, and safety improvements in existing lines through rerouting cables and installing underground cables. The scheme also provides grants to support new connections for BPL families under 14 municipal corporations.</t>
  </si>
  <si>
    <t>S-TD.14</t>
  </si>
  <si>
    <t>Maintenance and Development of Capacity of Machineries</t>
  </si>
  <si>
    <t>The scheme supports capacity upgrading, regular maintenance, and efficient operation of existing solar facilities to optimize the performance, extend the lifespan, and ensure the reliability of solar equipment and plants.</t>
  </si>
  <si>
    <t>S-TD.15</t>
  </si>
  <si>
    <t>Capital expenditure power holding/generation/distribution company</t>
  </si>
  <si>
    <t>Generation</t>
  </si>
  <si>
    <t>The scheme supports power holding, generation, and distribution companies with financial aid for capital expenditures. Building on previous initiatives, it aims to modernize energy infrastructure, enhance operational efficiency, and meet increasing energy demands through targeted investments in technology and infrastructure upgrades.</t>
  </si>
  <si>
    <t>S-TD.16</t>
  </si>
  <si>
    <t>Collection charges - Electricity Duty</t>
  </si>
  <si>
    <t>This scheme provides for expenditure pertaining to collection of electricity duty from various consumers.</t>
  </si>
  <si>
    <t>S-TD.17</t>
  </si>
  <si>
    <t>Chief Minister's Electricity Infrastructure Development Scheme</t>
  </si>
  <si>
    <t>S-TD.18</t>
  </si>
  <si>
    <t>Expenditure from Energy Conservation Fund</t>
  </si>
  <si>
    <t>S-TD.19</t>
  </si>
  <si>
    <t>Pump feeder separation scheme</t>
  </si>
  <si>
    <t>S-TD.20</t>
  </si>
  <si>
    <t>S-TD.21</t>
  </si>
  <si>
    <t>National Smart Grid Mission</t>
  </si>
  <si>
    <t>S-TD.22</t>
  </si>
  <si>
    <t>SCADA yojana</t>
  </si>
  <si>
    <t xml:space="preserve">This scheme proposes to install prepaid smart meters, allowing consumers to monitor and manage their energy consumption, and improve payment reliability and distribution efficiency for the distribution licensee. </t>
  </si>
  <si>
    <t>S-TD.23</t>
  </si>
  <si>
    <t>Installation of smart meter testing bench</t>
  </si>
  <si>
    <t>This scheme addresses the gap in testing and validating smart meter performance before installation. In Chhattisgarh, the Chhattisgarh State Power Distribution Company (CSPDCL) and CREDA, carry out testing benches supported by the Energy Conservation Fund (ECF) and technical assistance from the Bureau of Energy Efficiency (BEE).</t>
  </si>
  <si>
    <t>S-TD.24</t>
  </si>
  <si>
    <t>Relief in electricity bills for domestic consumers in BSC distribution license area</t>
  </si>
  <si>
    <t xml:space="preserve">The Chhattisgarh government extended the half Bijli bill scheme to the consumers in Bhilai Township area. Under this scheme, the state government grants 50% concession on the cumulative billed amount for electricity up to the first 400 units per month. </t>
  </si>
  <si>
    <t>S-TD.25</t>
  </si>
  <si>
    <t>PM Janman yojana</t>
  </si>
  <si>
    <t>Provision of goods and services below market price</t>
  </si>
  <si>
    <t>S-TD.26</t>
  </si>
  <si>
    <t>Niyad nellanar yojana</t>
  </si>
  <si>
    <t>S-TD.27</t>
  </si>
  <si>
    <t>Pradhan Mantri Janjatiya Unnat Gram Abhiyan Yojana</t>
  </si>
  <si>
    <t>U-RE.1</t>
  </si>
  <si>
    <t>PM Surya Ghar Muft Bijli Yojana</t>
  </si>
  <si>
    <t xml:space="preserve">Consumption </t>
  </si>
  <si>
    <t xml:space="preserve">On February 13, 2024, the Union government introduced this scheme with an approved budget of INR 75,021 crore. This scheme aims to install rooftop solar systems in 1 crore households and  offers subsidies ranging from INR 30,000 to INR 78,000 per household. </t>
  </si>
  <si>
    <t>U-RE.2</t>
  </si>
  <si>
    <t>Power plant</t>
  </si>
  <si>
    <t>U-RE.3</t>
  </si>
  <si>
    <t>Financing and non-financing schemes: IREDA and other organizations</t>
  </si>
  <si>
    <t>U-RE.4</t>
  </si>
  <si>
    <t>Accelerated depreciation for solar and wind projects</t>
  </si>
  <si>
    <t xml:space="preserve">Tax expenditure, other revenue forgone, and under-pricing of goods </t>
  </si>
  <si>
    <t>State Government Support to RE (in USD million)</t>
  </si>
  <si>
    <t>S-RE.1</t>
  </si>
  <si>
    <t>PM Surya Ghar Muft Bhijli Yojana</t>
  </si>
  <si>
    <t>S-RE.2</t>
  </si>
  <si>
    <t>Pradhan Mantri Kisan Urja Suraksha evam Utthan Mahabiyan Scheme (PM-KUSUM)</t>
  </si>
  <si>
    <t>S-RE.3</t>
  </si>
  <si>
    <t>Subsidy for solar pumps</t>
  </si>
  <si>
    <t>S-RE.4</t>
  </si>
  <si>
    <t>This scheme in Chhattisgarh aims to promote solar energy adoption. It offers various solar-powered solutions, including high mast lights, cold storage units, TVs, market-mode solar plants, generators, home lights, streetlights, and hot water plants, enhancing energy efficiency and sustainability across the state.</t>
  </si>
  <si>
    <t>S-RE.5</t>
  </si>
  <si>
    <t>Indira Gaon Ganga Yojana</t>
  </si>
  <si>
    <t>S-RE.6</t>
  </si>
  <si>
    <t>S-RE.7</t>
  </si>
  <si>
    <t>Subsidy for renewable energy other than Solar Energy</t>
  </si>
  <si>
    <t>S-RE.8</t>
  </si>
  <si>
    <t>Solar tricycle for PwD</t>
  </si>
  <si>
    <t>The state government provides support to persons with disabilities for procuring solar-powered tricycles.</t>
  </si>
  <si>
    <t>S-RE.9</t>
  </si>
  <si>
    <t>Scheme for community solar pumps</t>
  </si>
  <si>
    <t xml:space="preserve">Consumers </t>
  </si>
  <si>
    <t xml:space="preserve">There are a large number of small and marginal farmers in the state who, despite having agricultural land, depend only on rainwater due to a lack of proper irrigation systems and, as a result, are able to grow only one crop in a year. Groups of such small and marginal farmers, whose agricultural land is close to surface water sources, are selected, and a community irrigation system is provided to them through solar pumps so they can farm more than one crop in a year, using surface water instead of groundwater. </t>
  </si>
  <si>
    <t>S-RE.10</t>
  </si>
  <si>
    <t>Chhattisgarh Gaon Ganga Yojana</t>
  </si>
  <si>
    <t>S-RE.11</t>
  </si>
  <si>
    <t>The scheme integrates solar pumps near rivers and anicuts with underground pipelines to fill ponds efficiently. It conserves water, harnesses renewable energy, and minimizes costs. This decentralized approach empowers local communities and mitigates water shortages, particularly in drought-prone areas. The initiative promotes eco-friendly practices, enhances infrastructure, and supports agriculture, fostering socio-economic development in rural regions.</t>
  </si>
  <si>
    <t>U-EV.1</t>
  </si>
  <si>
    <t>Production and Consumption</t>
  </si>
  <si>
    <t>Cross-cutting through value chain</t>
  </si>
  <si>
    <t>U-EV.2</t>
  </si>
  <si>
    <t xml:space="preserve">Concessional GST on electric cars </t>
  </si>
  <si>
    <t>The GST rate on EVs was reduced from 12% to 5% in August 2019 to make EVs more affordable and accelerate their adoption. This move supports India’s National Electric Mobility Mission Plan and complements the FAME scheme. It aims to reduce the upfront cost of electric cars for consumers, boost demand, and encourage clean mobility in line with India’s climate goals.</t>
  </si>
  <si>
    <t>U-EV.3</t>
  </si>
  <si>
    <t>Concession of GST rates on electric two- and three-wheelers</t>
  </si>
  <si>
    <t>The GST rate on electric vehicles two and three wheelers was reduced from 12% to 5% in August 2019 to make EVs more affordable and accelerate their adoption. This move supports India’s National Electric Mobility Mission Plan and complements the FAME scheme. Through this initiative, the government aims to reduce the upfront cost for consumers, boost demand, and encourage clean mobility in line with India’s climate goals.</t>
  </si>
  <si>
    <t>U-EV.4</t>
  </si>
  <si>
    <t>Concessional GST on EV buses</t>
  </si>
  <si>
    <t>After the introduction of the GST in July 2017, the excise duty was subsumed under the GST. EVs (buses) continue to have lower GST rates compared to fossil fuel-powered vehicles.</t>
  </si>
  <si>
    <t>S-EV.1</t>
  </si>
  <si>
    <t>Concessional road tax for two wheelers</t>
  </si>
  <si>
    <t xml:space="preserve">-   </t>
  </si>
  <si>
    <t xml:space="preserve"> -   </t>
  </si>
  <si>
    <t>S-EV.2</t>
  </si>
  <si>
    <t>Concessional road tax for three wheelers</t>
  </si>
  <si>
    <t xml:space="preserve">To address growing concerns over air pollution, energy security, and fossil fuel dependence, the state formulated its EV policy in alignment with national goals under the FAME scheme and the National Electric Mobility Mission Plan. The state aims to reduce emissions, promote clean mobility, and encourage the adoption of electric three-wheelers, including passenger autorickshaws and goods carriers.  The Chhattisgarh EV Policy 2022 provides 100% exemption from toad tax and vehicle registration fees within the first two years. In the third and fourth years, the exemption decreases to 50% and down to 25% after the fifth year. </t>
  </si>
  <si>
    <t>S-EV.3</t>
  </si>
  <si>
    <t>Concessional road tax for four wheelers</t>
  </si>
  <si>
    <t xml:space="preserve">To address growing concerns over air pollution, energy security, and fossil fuel dependence, the state formulated its EV policy in alignment with national goals under the FAME scheme and the National Electric Mobility Mission Plan. The state aims to reduce emissions, promote clean mobility, and encourage the adoption of electric four-wheelers EVs across private and public transport segments. Under the Chhattisgarh EV Policy 2022, the government provides 100% exemption from toad tax and vehicle registration fees within the first two years. In the third and fourth years, the exemption decreases to 50% and down to 25% after the fifth year. </t>
  </si>
  <si>
    <t>S-EV.4</t>
  </si>
  <si>
    <t>Concession on registration charges</t>
  </si>
  <si>
    <t xml:space="preserve">To address growing concerns over air pollution, energy security, and fossil fuel dependence, the state formulated its EV policy in alignment with national goals under the FAME scheme and the National Electric Mobility Mission Plan. The state aims to reduce emissions, promote clean mobility, and encourage the adoption of EVs across private and public transport segments. Under the Chhattisgarh EV Policy 2022, the state provides full exemption from registration fees for all electric vehicles throughout the EV policy period. </t>
  </si>
  <si>
    <t>B.1</t>
  </si>
  <si>
    <t>B.2</t>
  </si>
  <si>
    <t>B.3</t>
  </si>
  <si>
    <t>Pradhan Mantri JI-VAN Yojna</t>
  </si>
  <si>
    <t>Refinery</t>
  </si>
  <si>
    <t>B.4</t>
  </si>
  <si>
    <t xml:space="preserve">Production </t>
  </si>
  <si>
    <t xml:space="preserve">The government has lowered the GST rate to 5% from 18% on ethanol meant for blending under the Ethanol Blended Petrol (EBP) Programme to promote ethanol blending. </t>
  </si>
  <si>
    <t>Chhattisgarh Biofuel Development Authority</t>
  </si>
  <si>
    <t xml:space="preserve">The Chhattisgarh Biofuel Development Authority supports the collection and utilization of tree-borne oilseeds (TBOs) for biodiesel production. It aims to strengthen the biofuel supply chain and promote energy self-sufficiency. The initiative addresses challenges in feedstock availability and reduces reliance on imported petroleum. </t>
  </si>
  <si>
    <t>Bioethanol exhibition plant</t>
  </si>
  <si>
    <t>The state government provides a grant to operate a bioethanol exhibition plant to promote ethanol blending and raise awareness about clean fuel alternatives. It aligns with the state’s industrial policy to reduce fuel consumption and environmental harm.</t>
  </si>
  <si>
    <t>Union transfer from coal (in INR crore)</t>
  </si>
  <si>
    <t>Union transfer from coal (in USD million)</t>
  </si>
  <si>
    <t>Revenue source</t>
  </si>
  <si>
    <t>Tax</t>
  </si>
  <si>
    <t>CGST</t>
  </si>
  <si>
    <t>GST compensation cess transfer</t>
  </si>
  <si>
    <t>Grant-in-aid</t>
  </si>
  <si>
    <t>Royalty</t>
  </si>
  <si>
    <t>SGST</t>
  </si>
  <si>
    <t>District Mineral Fund</t>
  </si>
  <si>
    <t>Union transfer from O&amp;G (in INR crore)</t>
  </si>
  <si>
    <t>Union transfer from O&amp;G (in USD million)</t>
  </si>
  <si>
    <t>Central Road and Infrastructure fund</t>
  </si>
  <si>
    <t>Union transfer from T&amp;D (in INR crore)</t>
  </si>
  <si>
    <t>Union transfer from T&amp;D (in USD million)</t>
  </si>
  <si>
    <t>Electricity duty</t>
  </si>
  <si>
    <t>Fees under Indian Electricity rules</t>
  </si>
  <si>
    <t>Fees for electrical inspection of cinemas</t>
  </si>
  <si>
    <t>Energy Development Cess</t>
  </si>
  <si>
    <t>Union transfer from RE (in INR crore)</t>
  </si>
  <si>
    <t>Union transfer from RE (in USD million)</t>
  </si>
  <si>
    <t>Union transfer from EV (in INR crore)</t>
  </si>
  <si>
    <t>Union transfer from EV (in USD million)</t>
  </si>
  <si>
    <t>Registration fee</t>
  </si>
  <si>
    <t>Union transfer from bioenergy (in INR crore)</t>
  </si>
  <si>
    <t>Union transfer from bioenergy (in USD million)</t>
  </si>
  <si>
    <t>Capital Expenditure (IEBR)</t>
  </si>
  <si>
    <t>INR crore, Nominal 2024</t>
  </si>
  <si>
    <t>USD million, Nominal 2024</t>
  </si>
  <si>
    <t xml:space="preserve">CPSUs &amp; SPSUs </t>
  </si>
  <si>
    <t>Sector</t>
  </si>
  <si>
    <t>FY 2019</t>
  </si>
  <si>
    <t>South Eastern Coalfields Limited (SECL)</t>
  </si>
  <si>
    <t>Extraction</t>
  </si>
  <si>
    <t>Chhattisgarh State Power Generation Company Limited</t>
  </si>
  <si>
    <t>Electricity</t>
  </si>
  <si>
    <t>National Thermal Power Corporation Limited (Thermal Power Plants)</t>
  </si>
  <si>
    <t>Sub-Total</t>
  </si>
  <si>
    <t>Notes</t>
  </si>
  <si>
    <t>FY 2014</t>
  </si>
  <si>
    <t>FY 2015</t>
  </si>
  <si>
    <t>FY 2016</t>
  </si>
  <si>
    <t>FY 2017</t>
  </si>
  <si>
    <t>FY 2018</t>
  </si>
  <si>
    <t>FY 2025*</t>
  </si>
  <si>
    <t>Source: Author's calculation based on monthly exchange rate table from 'RBI Database on Indian Economy' available at https://data.rbi.org.in/DBIE/#/dbie/reports/Statistics/Financial%20Market/Forex%20Market (Home &gt; Statistics &gt; Financial Market &gt; Forex Market &gt; Monthly Exchange Rate)</t>
  </si>
  <si>
    <t>Crore</t>
  </si>
  <si>
    <t>Million</t>
  </si>
  <si>
    <t>Conversion factor (crore to million)</t>
  </si>
  <si>
    <t>Transmission and distribution (T&amp;D)</t>
  </si>
  <si>
    <t>Electricity sector bailout (E)</t>
  </si>
  <si>
    <t>Electric vehicles (EV)</t>
  </si>
  <si>
    <t>Oil and gas (O&amp;G)</t>
  </si>
  <si>
    <t>Underpricing of government-owned energy resources</t>
  </si>
  <si>
    <t>Underpricing of non-energy, government-owned natural resources or land</t>
  </si>
  <si>
    <t>Underpricing of government-owned infrastructure</t>
  </si>
  <si>
    <t>Underpricing of other government-provided goods or services</t>
  </si>
  <si>
    <t>Subcategories under Subsidy Classification I</t>
  </si>
  <si>
    <t>Revenue energy type</t>
  </si>
  <si>
    <t>Subsidy energy type</t>
  </si>
  <si>
    <t>Biomass and biofuels</t>
  </si>
  <si>
    <t>Nominal, INR crore</t>
  </si>
  <si>
    <t>Union government's share in each fuel category</t>
  </si>
  <si>
    <t>Summary for Chhattisgarh |total revenue (Union + state)</t>
  </si>
  <si>
    <t>Tax expenditure, other revenue foregone, and underpricing of goods and services</t>
  </si>
  <si>
    <t>Union government support to coal (in INR crore)</t>
  </si>
  <si>
    <t>Exploration of coal and lignite</t>
  </si>
  <si>
    <t>Union government support to coal (in USD million)</t>
  </si>
  <si>
    <t>State government support to coal (in USD million)</t>
  </si>
  <si>
    <t xml:space="preserve">Production and consumption </t>
  </si>
  <si>
    <t>Underrecovery on domestic LPG (subsidized)</t>
  </si>
  <si>
    <t>Union government support to O&amp;G (in USD million)</t>
  </si>
  <si>
    <t>State government support to O&amp;G (in USD million)</t>
  </si>
  <si>
    <t>State government support to the oil &amp; gas sector (in INR crore)</t>
  </si>
  <si>
    <t>Union government support to the oil &amp; gas sector (in INR crore)</t>
  </si>
  <si>
    <t>Union government support to T&amp;D (in INR crore)</t>
  </si>
  <si>
    <t>State government support to T&amp;D (in INR crore)</t>
  </si>
  <si>
    <t>Free electricity distribution to pumps of up to 5 HP capacity</t>
  </si>
  <si>
    <t>This scheme was launched in March 2019 to mitigate financial burdens on domestic consumers, especially the Below Poverty Line (BPL) families and households. It offers all domestic electricity consumers in the state a rebate of 50% on their electricity bills, applicable to consumption of up to 400 units per month.</t>
  </si>
  <si>
    <t>Grant to Chhattisgarh State Electricity Distribution Company under 'UDAY' Yojana</t>
  </si>
  <si>
    <t>Assistance for power companies</t>
  </si>
  <si>
    <t>Under this scheme, the Government of Chhattisgarh takes over loans of power companies, majorly the Chhattisgarh State Power Distribution Company (CSPDCL), which is facing significant financial distress</t>
  </si>
  <si>
    <t>Through the IPDS the central government provides financial support to state-level DISCOMs for strengthening sub-transmission and distribution networks; meter distribution transformers/feeders/consumers; and enabling IT in the distribution sector. The scheme was earlier known as Accelerated Power Development and Reforms Programme (APDRP), was later renamed Restructured APDRP, and now is merged with IPDS (in 2014). The scheme further accommodates features such as underground cabling, smart metering solutions, and the integration of solar panels on government buildings, signalling a commitment to sustainable and technologically progressive power development.
Under the scheme, the Union government provide a grant of 60% (85% for special category states. 10% contribution (5% for special category states) should come from the state government or DISCOM and the remaining 30% (10% for special category states) from financial institutions.</t>
  </si>
  <si>
    <t>Known as the “Krishak Jeewan Jyoti Yojana,” this scheme was implemented in 2009 to provide 6,000 units of free electricity per year for 3HP irrigation pumps and 7,500 units of electricity per year for irrigation pumps between 3HP and 5HP to the eligible farmers of Chhattisgarh. This scheme is being operated by the state government to provide relief to the farmers in their electricity bills. Apart from this, farmers have also been given the option of getting electricity at a flat rate tariff. No limit has been fixed by the state government on electricity consumption for the farmers belonging to Scheduled Castes and Scheduled Tribes.</t>
  </si>
  <si>
    <t>The Chhattisgarh government offers rebate in electricity fees for various categories of industries under its industrial policy. </t>
  </si>
  <si>
    <t>The scheme aims to improve the electricity distribution network by upgrading power lines, and construction of new substations and transformers. The overarching goal of this scheme is to reduce technical losses and improve the reliability of electricity services.</t>
  </si>
  <si>
    <t>Under this scheme, the state government aims to provide basic facilities like safe housing, clean drinking water, and improved access to education, electrification, health facilities, road connectivity, and telecom activities to Particularly Vulnerable Tribal Groups (PVGT) communities. These objectives are planned and met through 11 interventions that are implemented by 9 line ministries. Places like Haat Bazar, Common Service Centres (CSCs), Gram panchayat, Anganwadi, multipurpose centres, Vandhan Vikas Kendras, and Krishi Vigyan Kendras will be used to organize these events.</t>
  </si>
  <si>
    <t>Union government support to RE (in INR crore)</t>
  </si>
  <si>
    <t xml:space="preserve">Solar power (grid) </t>
  </si>
  <si>
    <t>Provision of central financial assistance for grid interactive power capacity from solar to improve their financial viability.</t>
  </si>
  <si>
    <t>This scheme is appliable for renewable energy, including solar and wind. 
Accelerated Depreciation (AD) is a tax-saving scheme. Under the scheme, depreciation on assets is increased during the initial years of the asset, which allows developers to write off the value of the asset, thus reducing taxable income. The reduced tax liability in early years increases profits in the near term at the cost of higher taxation in longer term. 
In FY 1994, AD at a rate of 100% was allowed. As the market developed, AD benefits were revised to 80% in FY 2002 and later withdrawn in FY 2012. The scheme was reintroduced with a renewed push towards renewable in Fy 2014 at an 80% depreciation rate. However, AD benefits have been lowered to a maximum of a 40% depreciation rate, in effect from FY 2017.</t>
  </si>
  <si>
    <t>RE application</t>
  </si>
  <si>
    <t>Union government support to RE (in USD million)</t>
  </si>
  <si>
    <t>The MNRE administers the Indian Renewable Energy Development Agency Ltd. (IREDA), a non-banking financial institution that provides financial assistance for renewable energy and energy-efficient projects. MNRE provides low-interest bearing funds to IREDA for financing viable renewable energy projects at a concessional rate of interest. IREDA also raises funds by issuing various bonds and borrowing from multilateral bodies, namely: Japan International Cooperation Agency, KfW, Asian Development bank, Agence Francaise de Development, European Investment Bank, International Finance Corporation, U.S. Agency for International Development, and the World Bank. The schemes under IREDA vary among project financing, equipment financing, loans to manufacturers, bridge loans, financial intermediaries, etc. IREDA provides loans to private companies, PSUs, state utilities, transmission companies, generation companies, joint ventures, etc. Rate of interest by IREDA varies from 9.75% to 11.50% depending on the credit rating of the project as compared to the SBI benchmark prime lending rate of greater than 14%. IREDA shall charge an additional interest rate of 0.25% per annum (the same is not applicable for projects in the wind and solar energy sectors) over and above applicable interest rates. 
Loans to renewable energy are treated as priority sector lending (PSL). PSL obligations are specified by Reserve Bank of India to the banks for providing a portion of the bank lending to a few specific sectors, like agriculture, education, infrastructure, etc. According to PSL, banks have to give 40% of their loans to identifies priority sectors. Loans up to a limit of INR 15 crore to borrowers (individual households: INR 10 lakh) for solar, biomass, wind, and micro-hydro are considered as PSL under “Renewable Energy.”</t>
  </si>
  <si>
    <t>State government support to RE (in INR crore)</t>
  </si>
  <si>
    <t>Grant to rural energy</t>
  </si>
  <si>
    <t>Grants to solar energy-related schemes</t>
  </si>
  <si>
    <t xml:space="preserve">PM Surya Ghar Muft Bhijili Yojana scheme aims to install rooftop solar systems in one crore households, providing up to 300 units of free electricity monthly. Additionally, it offers subsidies ranging from INR 30,000 to 78,000 per household. In addition to the Union government subsidies, Chhattisgarh announced additional subsidy support in its 2025 budget. </t>
  </si>
  <si>
    <t>This scheme, popularly known as Saur Sujala Yojana, provides subsidy support to farmers to install off-grid solar irrigation pumps. The state government subsidizes between 90% and 95% of the solar pump cost of 3 HP and 5 HP capacities.
Saur Sujala Yojana is being implemented by CREDA. Beneficiaries under the scheme are selected by the Agriculture Department. Under the scheme, more than 1.5 lakh solar pumps have been installed.</t>
  </si>
  <si>
    <t xml:space="preserve">Many villages in Chhattisgarh rely on surface water resources like ponds, rivers, and drains. However, many of these resources dry out during the summer months. This scheme subsidizes the installation of community-based solar water pumps to replenish village ponds from rivers or anicuts located near the villages.  </t>
  </si>
  <si>
    <t>This scheme provides financial support for the deployment of renewable energy technologies, excluding solar. It covers RE technologies including wind, small hydro, biomass, bagasse cogeneration, waste-to-energy, and biogas-based power projects. The objective is to promote clean energy diversification and support decentralized energy access in rural and industrial sectors.</t>
  </si>
  <si>
    <t xml:space="preserve">This scheme was renamed from “Indira Gaon Ganga Yojana” (see S-RE.5) to “Chhattisgarh Gaon Ganga Yojana” in FY 2025. Under this scheme, two solar pumps of at least 10 HP capacity are installed to lift water from nearby rivers or anicuts and transfer it to ponds using underground pipelines. It also provide irrigation to 2 to 12 hectares of farmland. </t>
  </si>
  <si>
    <t>Union government support to EVs (in INR crore)</t>
  </si>
  <si>
    <t>State government support to EVs (in INR crore)</t>
  </si>
  <si>
    <t>Faster adoption and manufacturing of (hybrid and) EVs (FAME)</t>
  </si>
  <si>
    <t>To address growing concerns over air pollution, energy security, and fossil fuel dependence, the state formulated its EV policy in alignment with national goals under the FAME scheme and the National Electric Mobility Mission Plan. The state aims to reduce emissions, promote clean mobility, and encourage the adoption of electric two-wheelers. Under this scheme, the government provides a 100% road tax waiver on EVs for the first 2 years, falling to 50% in years 3–4 and 25% in year 5.</t>
  </si>
  <si>
    <t>Union government support to EVs (in USD million)</t>
  </si>
  <si>
    <t>State government support to EVs (in USD million)</t>
  </si>
  <si>
    <t>Union government support to bioenergy (in INR crore)</t>
  </si>
  <si>
    <t>State government support to bioenergy (in INR crore)</t>
  </si>
  <si>
    <t>Bio-power (grid)</t>
  </si>
  <si>
    <t>Biogas programme (off-grid )</t>
  </si>
  <si>
    <t>GST concession on ethanol for blending purposes</t>
  </si>
  <si>
    <t>Programs related to bioenergy</t>
  </si>
  <si>
    <t>Union government support to bioenergy (in USD million)</t>
  </si>
  <si>
    <t>State government support to bioenergy (in USD million)</t>
  </si>
  <si>
    <t xml:space="preserve">The MNRE has been promoting the installation of small biogas plants since 1981/1982 under the National Biogas Programme to provide clean gaseous fuel mainly for cooking and lighting purposes in rural areas. Now, this scheme has become a part of a new program called the Bio Energy Programme for the period FY 2022 to FY 2026. </t>
  </si>
  <si>
    <t>Not applicable</t>
  </si>
  <si>
    <t>The program supports the installation of domestic and institutional biogas plants, biomass gasifiers, and efficient cookstoves. It promotes clean cooking and decentralized bioenergy access in rural and semi-urban areas. The infrastructure is provided at subsidized rates to reduce dependence on traditional fuels.</t>
  </si>
  <si>
    <t>Basic customs duty</t>
  </si>
  <si>
    <t>Exchange rate INR to USD</t>
  </si>
  <si>
    <t>Stage/product</t>
  </si>
  <si>
    <t>Power production (thermal,others)</t>
  </si>
  <si>
    <t>Type of revenue receipt</t>
  </si>
  <si>
    <t>Infrastructure development, environment cess and other charges</t>
  </si>
  <si>
    <t>State government revenues from coal (in INR crore)</t>
  </si>
  <si>
    <t>State government revenues from coal (in USD million)</t>
  </si>
  <si>
    <t>State government revenues from O&amp;G (in INR crore)</t>
  </si>
  <si>
    <t>VAT (petrol, diesel, and ATF)</t>
  </si>
  <si>
    <t>SGST (GST petroleum products)</t>
  </si>
  <si>
    <t>State government revenues from O&amp;G (in USD million)</t>
  </si>
  <si>
    <t>State government revenues from T&amp;D (in INR crore)</t>
  </si>
  <si>
    <t>State government revenues from T&amp;D (in USD million)</t>
  </si>
  <si>
    <t>State government revenues from RE (in INR crore)</t>
  </si>
  <si>
    <t>Basic custom duty</t>
  </si>
  <si>
    <t>Corporate tax</t>
  </si>
  <si>
    <t>State government revenues from EVs (in INR crore)</t>
  </si>
  <si>
    <t>State government revenues from EVs (in USD million)</t>
  </si>
  <si>
    <t>Pradhan Mantri JI-VAN Yojana is for providing financial support for the setting up of integrated bioethanol projects based on lignocellulosic biomass and other renewable feedstocks.</t>
  </si>
  <si>
    <t>Summary for Chhattisgarh |Total government support (Union + state)</t>
  </si>
  <si>
    <t xml:space="preserve">In India, domestic LPG has historically been regulated by the government to increase its affordability for consumers. Since the difference between the actual cost of a petroleum product and the government-controlled price of that product is referred to as the underrecovery per unit of the product. Part of the under-recovery has usually been paid as cash compensation/specific subsidy on domestic LPG and by issuing special securities to downstream oil marketing companies (OMCs).  </t>
  </si>
  <si>
    <t>LPG is subject to a 5% basic customs duty under S.No. 142 of the customs notification no. 12/2012 dated March 17, 2012. However, a retrospective exemption was allowed for LPG imported by the Indian Oil Corporation Limited, the Hindustan Petroleum Corporation Limited or the Bharat Petroleum Corporation starting February 8, 2013.</t>
  </si>
  <si>
    <t>The central government provides financial support to state-level DISCOMs to strengthen sub-transmission and distribution networks and meter distribution transformers/feeders/consumers, and enable IT in the distribution sector. The scheme was earlier known as Accelerated Power Development and Reforms Programme (APDRP), was later renamed Restructured APDRP and now is merged with IPDS (in 2014). 
Under the scheme, the Union government provide a grant of 60% (85% for special category states. 10% contribution (5% for special category states) should come from the state government or DISCOM and the remaining 30% (10% for special category states) from financial institutions.</t>
  </si>
  <si>
    <t>Under this scheme, the Chhattisgarh government covers 14.82 lakh families living in BPL (Below Poverty Line) conditions with a single bulb connection. Those who get the connection are also given 30 units free of electricity. The scheme was extended in August 2018, whereby a provision of INR 100 was given toward electricity tariffs.</t>
  </si>
  <si>
    <t>The government of Chhattisgarh provides a subsidy to provide electricity connections to irrigation pumps. Farmers apply for electricity connections with the DISCOMs. The state subsidises the cost of connection. Typically, the demand for these connections are much higher than the subsidy provided. Hence, the DISCOM keeps a waiting list of applications and covers it in each year based on the subsidy allocated.</t>
  </si>
  <si>
    <t>The Government of India launched Ujwal DISCOM Assurance Yojana (UDAY) to improve the financial and operational health of discoms. Under this scheme, CSPDCL receives financial support to ensure an affordable and accessible power supply. Further, the scheme addresses operational gaps, including the reduction of Aggregate Technical and Commercial (AT&amp;C) losses. As part of the scheme, the states have to take over loans and provide grants to improve DISCOM financial and operational performance.</t>
  </si>
  <si>
    <t>The scheme aims to improve electrification in rural areas by offering 100% grants for unelectrified villages and Majra Tolas (smaller hamlets scattered around the main village). This initiative will target those areas that are included in the Sansad Aadarsh Gram Yojana (SAGY), Vidhayak Aadarsh Gram Yojana (VAGY), Very Very Important Persons (VVIP) references, including the Prime Minister, Union Ministers, the Chief Minister, etc. Villages that are not part of the existing programs, such as DDUGJY, will benefit from newly introduced schemes like “Mukhya Mantri Majra-Tola Vidyutikaran Yojana.”</t>
  </si>
  <si>
    <t>The scheme is dedicated to promoting energy efficiency and conservation measures across sectors, including industries, buildings, and municipalities. The Chhattisgarh State Renewable Energy Agency (CREDA) acts as a State Designated Agency (SDA) under the Energy Conservation Act. CREDA received support from ECF to facilitate the implementation of energy-efficiency activities like retrofitting public buildings, street lighting, public drinking water pumping stations, agricultural pumping, various industrial sectors, and Micro, Small, and Medium-sized Enterprise (MSME) clusters.</t>
  </si>
  <si>
    <t>Agricultural consumers are typically supplied for a limited number of hours in most states, which also impacts other consumers in a feeder containing other consumers. This also leads to significant technical losses and, in turn, impacts the overall quality of supply. To mitigate this situation, most Indian states have initiated physical separation of feeders for agricultural consumers. This lets the DISCOM provide 24-hour good-quality power to other consumers and manage agricultural power supply better.</t>
  </si>
  <si>
    <t xml:space="preserve">The state government provides financial assistance to power DISCOMs to help them overcome financial difficulties. </t>
  </si>
  <si>
    <t>The National Smart Grid mission aims to modernize India’s power sector by transitioning from traditional electricity networks to a more robust, intelligent, and responsive grid and real-time monitoring of electricity consumption. The scheme also enables the integration of renewable energy. Chhattisgarh formed its State-Level Project Management Unit (SLPMU), chaired by the Power Secretary of the State to review programs and works quarterly. 
In Chhattisgarh, as of 2025, 22.32 lakh smart meters were installed and 59.62 lakh smart meters are sanctioned. Additionally, 44 thousand Distribution Transformers (DT) meters were installed and 2.10 lakh sanctioned.</t>
  </si>
  <si>
    <t>Keeping in view the role of electricity in human and socioeconomic development, the Government of India has formulated this scheme to ensure last-mile connectivity and electricity connections to all remaining unelectrified households in the country. All DISCOMs, including private sector DISCOMs, state power departments, and rural electric cooperative societies, shall be eligible for financial assistance under the scheme. Under the scheme, the Union government provide a grant of 60% (85% for special category states. 10% contribution (5% for special category states) should come from the state government or DISCOM, and the remaining 30% (10% for special category states) from financial institutions.</t>
  </si>
  <si>
    <t xml:space="preserve">This scheme aims to deliver over 25 basic amenities (housing benefits, ration cards, and essential food items, Ujjwala scheme benefits, education and health care facilities, irrigation infrastructure, electricity access, etc.) to Maoist-affected villages. </t>
  </si>
  <si>
    <t>The Pradhan Mantri Janjatiya Unnat Gram Abhiyan envisions the development of tribal areas and communities. This scheme focuses on addressing infrastructure gaps, health care, education, and livelihoods. 
Approved by the Union government, this scheme targets 63,000 tribal-majority villages nationwide. This has led to some improvement in literacy, health, and livelihoods, data from Antyodaya Mission (2019, 2022) and other studies highlight persistent gaps in services and infrastructure in tribal areas.</t>
  </si>
  <si>
    <t xml:space="preserve">The state government provide support for various initiatives, such as solar streetlighting and drinking water supply in rural areas. </t>
  </si>
  <si>
    <t>Non-tax</t>
  </si>
  <si>
    <t>State government revenues from RE (in USD million)</t>
  </si>
  <si>
    <t xml:space="preserve">*For FY 2025, the exchange rate is calculated on the basis of 11 months since data for March 2024 was not available at the time of calculation. </t>
  </si>
  <si>
    <t>The basic customs duty on coal has stayed at 2.5% for all kinds of coal between FY 2015 and FY 2022, it was slashed to 0% between May 2022 and November 2022. 
The benchmark rate or standard tariff rate for coal was 10% between FY 2014 and FY 2022 and was reduced to 5% in FY 2023. We have captured the customs duty exemptions on coal and applied them retrospectively.</t>
  </si>
  <si>
    <t>Scheme to fill ponds with water from rivers/anicuts through solar pumps</t>
  </si>
  <si>
    <t>Auction of coal blocks</t>
  </si>
  <si>
    <t>Basic excise duty (crude oil, petrol, diesel, ATF and CNG)</t>
  </si>
  <si>
    <t>CGST  (GST petroleum products)</t>
  </si>
  <si>
    <t>Road tax</t>
  </si>
  <si>
    <t>A. Government Support</t>
  </si>
  <si>
    <t>A1. Energy Subsidies</t>
  </si>
  <si>
    <t>A2.  Public Sector Undertakings (PSUs)</t>
  </si>
  <si>
    <t>B. Energy Receipts</t>
  </si>
  <si>
    <t>The government of India has approved the Revamped Distribution Sector Scheme (RDSS) to help DISCOMs improve their operational efficiencies and financial sustainability by providing result-linked financial assistance to DISCOMs to strengthen supply infrastructure based on meeting pre-qualifying criteria and achieving basic minimum benchmarks. Under the scheme, the Union government provide a grant of 60% (85% for special category states. 10% contribution (5% for special category states) should come from the state government or DISCOM and the remaining 30% (10% for special category states) from financial institutions.</t>
  </si>
  <si>
    <t>The Government of India launched DDUGJY in December 2014. The scheme supports strengthening electricity distribution systems, including setting up new substations, separation of agriculture and non-agriculture feeders, augmentation  of old substations, and electrification of villages across the country. Under this scheme, the central government provides grants of up to 60% of the project costs for rural power distribution. Renewable energy schemes like Rajiv Gandhi Grameen Vidyutikaran Yojana (RGGVYY) have been subsumed into DDUGJY. 
Under the scheme, 60% of the project cost (85% for special states) is provided as a grant by the Government of India, with an additional grant up to 15% (5% for Special Category States) provided by the Government of India upon achievement of prescribed milestones.</t>
  </si>
  <si>
    <t>While DDUGJY envisages the creation of basic electricity infrastructure in villages to improve the quality and reliability of power supply in rural areas. Saubhagya has been launched to plug such gaps and comprehensively address barriers to entry, last-mile connectivity, and the release of electricity connections to all unelectrified households in rural and urban areas.
Under the scheme, the Union government provide a grant of 60% (85% for special category states. 10% contribution (5% for special category states) should come from the state government or DISCOM and the remaining 30% (10% for special category states) from financial institutions.</t>
  </si>
  <si>
    <t>Under its three components—Component A, B, and C—the scheme aims to provide assured day time power supply to farmers through off-grid and grid-connected solar pumps, and through distributed solar plants connected to distribution substations, and facilitate farmers to become "energy growers" by using their barren and uncultivable land for solar or other renewable energy-based power plants. Under the solar pump component (Component B) of the scheme, the Union government provides a 30% subsidy: the state government has to contribute at least 30%, and the beneficiary has to bear the remaining project cost.</t>
  </si>
  <si>
    <t>Launched in FY 2015 under the National Electric Mobility Mission Plan, the FAME scheme aims to promote electric mobility in India by reducing vehicle emissions and dependence on fossil fuels.
FAME-I (FY 2015–FY 2019): Focused on creating demand, supporting technology development, and setting up pilot projects and charging infrastructure.
FAME-II (FY 2019–ongoing): With an INR 10,000 crore outlay, it emphasizes the adoption of EVs in public and commercial transport and scaling up domestic EV manufacturing and infrastructure.</t>
  </si>
  <si>
    <r>
      <t>The aim of the scheme is to promote biogas-based decentralized renewable energy sources of power generation (off-grid), in the capacity range of 3 kW to 250 kW, or thermal energy for heating/cooling applications from the biogas produced from biogas plants with a capacity of 30 m</t>
    </r>
    <r>
      <rPr>
        <vertAlign val="superscript"/>
        <sz val="11"/>
        <color rgb="FF000000"/>
        <rFont val="Avenir Next LT Pro"/>
        <family val="2"/>
      </rPr>
      <t>3</t>
    </r>
    <r>
      <rPr>
        <sz val="11"/>
        <color rgb="FF000000"/>
        <rFont val="Avenir Next LT Pro"/>
        <family val="2"/>
      </rPr>
      <t xml:space="preserve"> to 2500 m</t>
    </r>
    <r>
      <rPr>
        <vertAlign val="superscript"/>
        <sz val="11"/>
        <color rgb="FF000000"/>
        <rFont val="Avenir Next LT Pro"/>
        <family val="2"/>
      </rPr>
      <t>3</t>
    </r>
    <r>
      <rPr>
        <sz val="11"/>
        <color rgb="FF000000"/>
        <rFont val="Avenir Next LT Pro"/>
        <family val="2"/>
      </rPr>
      <t xml:space="preserve">. </t>
    </r>
  </si>
  <si>
    <r>
      <t>FY 2026</t>
    </r>
    <r>
      <rPr>
        <b/>
        <vertAlign val="superscript"/>
        <sz val="11"/>
        <color rgb="FFFFFFFF"/>
        <rFont val="Avenir Next LT Pro"/>
        <family val="2"/>
      </rPr>
      <t>#</t>
    </r>
  </si>
  <si>
    <r>
      <rPr>
        <vertAlign val="superscript"/>
        <sz val="11"/>
        <color rgb="FF000000"/>
        <rFont val="Avenir Next LT Pro"/>
        <family val="2"/>
      </rPr>
      <t>#</t>
    </r>
    <r>
      <rPr>
        <sz val="11"/>
        <color rgb="FF000000"/>
        <rFont val="Avenir Next LT Pro"/>
        <family val="2"/>
      </rPr>
      <t xml:space="preserve"> For FY 2026 we used the same rate as FY 2025</t>
    </r>
  </si>
  <si>
    <t>Mapping India's State-Level Energy Transition: Chhattisgarh</t>
  </si>
  <si>
    <t>This database was prepared by Anas Rahman, Saumya Jain, Shruti Sharma, Deepak Sharma, Tikam Singh Banjara, Himanshu Damle, and Godwin Paul Chandra Sekar.</t>
  </si>
  <si>
    <t>© 2025 International Institute for Sustainable Development</t>
  </si>
  <si>
    <t>Published by the International Institute for Sustainable Development</t>
  </si>
  <si>
    <t>This database is licensed under a Creative Commons AttributionNonCommercial-ShareAlike 4.0 International License.</t>
  </si>
  <si>
    <t>This database is IISD's first state-level database on energy support and revenues. IISD has been publishing a national-level database since 2017. The national-level reports  and database are accessible at the following links.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</si>
</sst>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0.0"/>
    <numFmt numFmtId="166" formatCode="0.000"/>
    <numFmt numFmtId="167" formatCode="_ * #,##0_ ;_ * \-#,##0_ ;_ * &quot;-&quot;??_ ;_ @_ "/>
    <numFmt numFmtId="168" formatCode="_-* #,##0_-;\-* #,##0_-;_-* &quot;-&quot;??_-;_-@"/>
    <numFmt numFmtId="169" formatCode="_(* #,##0_);_(* \(#,##0\);_(* &quot;-&quot;??_);_(@_)"/>
    <numFmt numFmtId="170" formatCode="_ * #,##0.0_ ;_ * \-#,##0.0_ ;_ * &quot;-&quot;??_ ;_ @_ "/>
    <numFmt numFmtId="171" formatCode="_ * #,##0.0000_ ;_ * \-#,##0.0000_ ;_ * &quot;-&quot;??.000_ ;_ @_ "/>
    <numFmt numFmtId="172" formatCode="0.0000"/>
    <numFmt numFmtId="173" formatCode="_-* #,##0.0_-;\-* #,##0.0_-;_-* &quot;-&quot;??_-;_-@"/>
    <numFmt numFmtId="174" formatCode="_-* #,##0.00_-;\-* #,##0.00_-;_-* &quot;-&quot;??_-;_-@"/>
    <numFmt numFmtId="175" formatCode="#,##0_ ;\-#,##0\ "/>
    <numFmt numFmtId="176" formatCode="0.0%"/>
  </numFmts>
  <fonts count="62" x14ac:knownFonts="1">
    <font>
      <sz val="11"/>
      <color theme="1"/>
      <name val="Calibri"/>
      <family val="2"/>
      <scheme val="minor"/>
    </font>
    <font>
      <u/>
      <sz val="11"/>
      <color theme="10"/>
      <name val="Calibri"/>
      <family val="2"/>
      <scheme val="minor"/>
    </font>
    <font>
      <sz val="11"/>
      <color rgb="FF000000"/>
      <name val="Calibri"/>
      <family val="2"/>
    </font>
    <font>
      <b/>
      <sz val="11"/>
      <color rgb="FF000000"/>
      <name val="Calibri"/>
      <family val="2"/>
    </font>
    <font>
      <b/>
      <sz val="10"/>
      <color rgb="FF000000"/>
      <name val="Arial"/>
      <family val="2"/>
    </font>
    <font>
      <sz val="10"/>
      <color rgb="FF000000"/>
      <name val="Arial"/>
      <family val="2"/>
    </font>
    <font>
      <sz val="10"/>
      <color theme="1"/>
      <name val="Calibri"/>
      <family val="2"/>
    </font>
    <font>
      <sz val="10"/>
      <name val="Arial"/>
      <family val="2"/>
    </font>
    <font>
      <b/>
      <sz val="10"/>
      <name val="Arial"/>
      <family val="2"/>
    </font>
    <font>
      <i/>
      <sz val="10"/>
      <color rgb="FF000000"/>
      <name val="Arial"/>
      <family val="2"/>
    </font>
    <font>
      <sz val="11"/>
      <color theme="1"/>
      <name val="Calibri"/>
      <family val="2"/>
      <scheme val="minor"/>
    </font>
    <font>
      <sz val="8"/>
      <name val="Calibri"/>
      <family val="2"/>
      <scheme val="minor"/>
    </font>
    <font>
      <sz val="11"/>
      <color rgb="FF000000"/>
      <name val="Calibri"/>
      <family val="2"/>
      <scheme val="minor"/>
    </font>
    <font>
      <sz val="11"/>
      <color rgb="FF000000"/>
      <name val="Arial"/>
      <family val="2"/>
    </font>
    <font>
      <b/>
      <sz val="11"/>
      <color rgb="FF000000"/>
      <name val="Arial"/>
      <family val="2"/>
    </font>
    <font>
      <b/>
      <u/>
      <sz val="11"/>
      <color theme="1"/>
      <name val="Calibri"/>
      <family val="2"/>
      <scheme val="minor"/>
    </font>
    <font>
      <b/>
      <sz val="10"/>
      <color theme="1"/>
      <name val="Arial"/>
      <family val="2"/>
    </font>
    <font>
      <sz val="11"/>
      <color theme="0"/>
      <name val="Calibri"/>
      <family val="2"/>
      <scheme val="minor"/>
    </font>
    <font>
      <sz val="10"/>
      <color theme="0"/>
      <name val="Arial"/>
      <family val="2"/>
    </font>
    <font>
      <sz val="11"/>
      <color theme="0"/>
      <name val="Arial"/>
      <family val="2"/>
    </font>
    <font>
      <sz val="11"/>
      <color theme="0"/>
      <name val="Calibri"/>
      <family val="2"/>
    </font>
    <font>
      <sz val="12"/>
      <color theme="1"/>
      <name val="Calibri"/>
      <family val="2"/>
      <scheme val="minor"/>
    </font>
    <font>
      <b/>
      <sz val="12"/>
      <color rgb="FF000000"/>
      <name val="Calibri"/>
      <family val="2"/>
    </font>
    <font>
      <sz val="12"/>
      <color rgb="FF000000"/>
      <name val="Calibri"/>
      <family val="2"/>
    </font>
    <font>
      <sz val="14"/>
      <color rgb="FF000000"/>
      <name val="Calibri"/>
      <family val="2"/>
      <scheme val="minor"/>
    </font>
    <font>
      <b/>
      <sz val="16"/>
      <color theme="0"/>
      <name val="Avenir Next LT Pro"/>
      <family val="2"/>
    </font>
    <font>
      <sz val="10"/>
      <color theme="1"/>
      <name val="Avenir Next LT Pro"/>
      <family val="2"/>
    </font>
    <font>
      <sz val="12"/>
      <color theme="1"/>
      <name val="Avenir Next LT Pro"/>
      <family val="2"/>
    </font>
    <font>
      <b/>
      <sz val="14"/>
      <color theme="1"/>
      <name val="Avenir Next LT Pro"/>
      <family val="2"/>
    </font>
    <font>
      <b/>
      <sz val="12"/>
      <color theme="1"/>
      <name val="Avenir Next LT Pro"/>
      <family val="2"/>
    </font>
    <font>
      <u/>
      <sz val="12"/>
      <color theme="10"/>
      <name val="Avenir Next LT Pro"/>
      <family val="2"/>
    </font>
    <font>
      <u/>
      <sz val="11"/>
      <color theme="10"/>
      <name val="Avenir Next LT Pro"/>
      <family val="2"/>
    </font>
    <font>
      <b/>
      <sz val="12"/>
      <color rgb="FF000000"/>
      <name val="Avenir Next LT Pro"/>
      <family val="2"/>
    </font>
    <font>
      <b/>
      <sz val="11"/>
      <color theme="1"/>
      <name val="Avenir Next LT Pro"/>
      <family val="2"/>
    </font>
    <font>
      <u/>
      <sz val="10"/>
      <color theme="10"/>
      <name val="Avenir Next LT Pro"/>
      <family val="2"/>
    </font>
    <font>
      <b/>
      <sz val="12"/>
      <color rgb="FFE1472E"/>
      <name val="Avenir Next LT Pro"/>
      <family val="2"/>
    </font>
    <font>
      <b/>
      <sz val="12"/>
      <color theme="0"/>
      <name val="Avenir Next LT Pro"/>
      <family val="2"/>
    </font>
    <font>
      <u/>
      <sz val="12"/>
      <color theme="0"/>
      <name val="Avenir Next LT Pro"/>
      <family val="2"/>
    </font>
    <font>
      <sz val="10"/>
      <color rgb="FF000000"/>
      <name val="Avenir Next LT Pro"/>
      <family val="2"/>
    </font>
    <font>
      <b/>
      <sz val="10"/>
      <color theme="1"/>
      <name val="Avenir Next LT Pro"/>
      <family val="2"/>
    </font>
    <font>
      <sz val="11"/>
      <color theme="1"/>
      <name val="Avenir Next LT Pro"/>
      <family val="2"/>
    </font>
    <font>
      <sz val="12"/>
      <color rgb="FF000000"/>
      <name val="Avenir Next LT Pro"/>
      <family val="2"/>
    </font>
    <font>
      <b/>
      <u/>
      <sz val="12"/>
      <color rgb="FF002060"/>
      <name val="Avenir Next LT Pro"/>
      <family val="2"/>
    </font>
    <font>
      <b/>
      <sz val="12"/>
      <color rgb="FFFF0000"/>
      <name val="Avenir Next LT Pro"/>
      <family val="2"/>
    </font>
    <font>
      <sz val="11"/>
      <color rgb="FF000000"/>
      <name val="Avenir Next LT Pro"/>
      <family val="2"/>
    </font>
    <font>
      <sz val="11"/>
      <name val="Avenir Next LT Pro"/>
      <family val="2"/>
    </font>
    <font>
      <sz val="11"/>
      <color theme="0"/>
      <name val="Avenir Next LT Pro"/>
      <family val="2"/>
    </font>
    <font>
      <b/>
      <u/>
      <sz val="11"/>
      <color theme="1"/>
      <name val="Avenir Next LT Pro"/>
      <family val="2"/>
    </font>
    <font>
      <i/>
      <sz val="11"/>
      <color theme="1"/>
      <name val="Avenir Next LT Pro"/>
      <family val="2"/>
    </font>
    <font>
      <sz val="11"/>
      <color rgb="FFFF0000"/>
      <name val="Avenir Next LT Pro"/>
      <family val="2"/>
    </font>
    <font>
      <b/>
      <u/>
      <sz val="11"/>
      <color rgb="FF002060"/>
      <name val="Avenir Next LT Pro"/>
      <family val="2"/>
    </font>
    <font>
      <b/>
      <sz val="11"/>
      <color rgb="FFFFFFFF"/>
      <name val="Avenir Next LT Pro"/>
      <family val="2"/>
    </font>
    <font>
      <b/>
      <sz val="11"/>
      <color theme="0"/>
      <name val="Avenir Next LT Pro"/>
      <family val="2"/>
    </font>
    <font>
      <b/>
      <sz val="11"/>
      <color rgb="FF000000"/>
      <name val="Avenir Next LT Pro"/>
      <family val="2"/>
    </font>
    <font>
      <b/>
      <sz val="11"/>
      <name val="Avenir Next LT Pro"/>
      <family val="2"/>
    </font>
    <font>
      <b/>
      <u/>
      <sz val="12"/>
      <color theme="1"/>
      <name val="Avenir Next LT Pro"/>
      <family val="2"/>
    </font>
    <font>
      <u/>
      <sz val="11"/>
      <color rgb="FF0563C1"/>
      <name val="Avenir Next LT Pro"/>
      <family val="2"/>
    </font>
    <font>
      <vertAlign val="superscript"/>
      <sz val="11"/>
      <color rgb="FF000000"/>
      <name val="Avenir Next LT Pro"/>
      <family val="2"/>
    </font>
    <font>
      <i/>
      <sz val="11"/>
      <color rgb="FF000000"/>
      <name val="Avenir Next LT Pro"/>
      <family val="2"/>
    </font>
    <font>
      <b/>
      <i/>
      <sz val="11"/>
      <color rgb="FF000000"/>
      <name val="Avenir Next LT Pro"/>
      <family val="2"/>
    </font>
    <font>
      <sz val="11"/>
      <color rgb="FF333333"/>
      <name val="Avenir Next LT Pro"/>
      <family val="2"/>
    </font>
    <font>
      <b/>
      <vertAlign val="superscript"/>
      <sz val="11"/>
      <color rgb="FFFFFFFF"/>
      <name val="Avenir Next LT Pro"/>
      <family val="2"/>
    </font>
  </fonts>
  <fills count="2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
      <patternFill patternType="solid">
        <fgColor rgb="FF003356"/>
        <bgColor rgb="FF003356"/>
      </patternFill>
    </fill>
    <fill>
      <patternFill patternType="solid">
        <fgColor theme="0"/>
        <bgColor theme="0"/>
      </patternFill>
    </fill>
    <fill>
      <patternFill patternType="solid">
        <fgColor theme="0"/>
        <bgColor rgb="FFFFFFFF"/>
      </patternFill>
    </fill>
    <fill>
      <patternFill patternType="solid">
        <fgColor theme="0"/>
        <bgColor rgb="FF000000"/>
      </patternFill>
    </fill>
    <fill>
      <patternFill patternType="solid">
        <fgColor rgb="FFFFFFFF"/>
        <bgColor rgb="FF003356"/>
      </patternFill>
    </fill>
    <fill>
      <patternFill patternType="solid">
        <fgColor rgb="FFFFFFFF"/>
        <bgColor rgb="FF92D050"/>
      </patternFill>
    </fill>
    <fill>
      <patternFill patternType="solid">
        <fgColor rgb="FFDEEAF6"/>
        <bgColor rgb="FFDEEAF6"/>
      </patternFill>
    </fill>
    <fill>
      <patternFill patternType="solid">
        <fgColor rgb="FFC8C8C8"/>
        <bgColor rgb="FFC8C8C8"/>
      </patternFill>
    </fill>
    <fill>
      <patternFill patternType="solid">
        <fgColor rgb="FFDDEBF7"/>
        <bgColor indexed="64"/>
      </patternFill>
    </fill>
    <fill>
      <patternFill patternType="solid">
        <fgColor rgb="FF92D050"/>
        <bgColor indexed="64"/>
      </patternFill>
    </fill>
    <fill>
      <patternFill patternType="solid">
        <fgColor theme="0"/>
        <bgColor rgb="FFFFFF00"/>
      </patternFill>
    </fill>
    <fill>
      <patternFill patternType="solid">
        <fgColor theme="8" tint="0.79998168889431442"/>
        <bgColor indexed="64"/>
      </patternFill>
    </fill>
    <fill>
      <patternFill patternType="solid">
        <fgColor theme="0"/>
        <bgColor rgb="FF003356"/>
      </patternFill>
    </fill>
    <fill>
      <patternFill patternType="solid">
        <fgColor theme="0"/>
        <bgColor rgb="FFDEEAF6"/>
      </patternFill>
    </fill>
    <fill>
      <patternFill patternType="solid">
        <fgColor theme="0"/>
        <bgColor rgb="FFC8C8C8"/>
      </patternFill>
    </fill>
    <fill>
      <patternFill patternType="solid">
        <fgColor rgb="FFFFFFFF"/>
        <bgColor rgb="FFFFFF00"/>
      </patternFill>
    </fill>
    <fill>
      <patternFill patternType="solid">
        <fgColor rgb="FF002060"/>
        <bgColor rgb="FFDEEAF6"/>
      </patternFill>
    </fill>
    <fill>
      <patternFill patternType="solid">
        <fgColor rgb="FF002060"/>
        <bgColor rgb="FFFFFF00"/>
      </patternFill>
    </fill>
    <fill>
      <patternFill patternType="solid">
        <fgColor rgb="FF002060"/>
        <bgColor indexed="64"/>
      </patternFill>
    </fill>
    <fill>
      <patternFill patternType="solid">
        <fgColor rgb="FF002060"/>
        <bgColor rgb="FF003356"/>
      </patternFill>
    </fill>
    <fill>
      <patternFill patternType="solid">
        <fgColor rgb="FF002060"/>
        <bgColor rgb="FFFFFFFF"/>
      </patternFill>
    </fill>
    <fill>
      <patternFill patternType="solid">
        <fgColor rgb="FF002060"/>
        <bgColor rgb="FF1F3864"/>
      </patternFill>
    </fill>
  </fills>
  <borders count="3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s>
  <cellStyleXfs count="4">
    <xf numFmtId="0" fontId="0" fillId="0" borderId="0"/>
    <xf numFmtId="0" fontId="1" fillId="0" borderId="0" applyNumberFormat="0" applyFill="0" applyBorder="0" applyAlignment="0" applyProtection="0"/>
    <xf numFmtId="9" fontId="10" fillId="0" borderId="0" applyFont="0" applyFill="0" applyBorder="0" applyAlignment="0" applyProtection="0"/>
    <xf numFmtId="0" fontId="12" fillId="0" borderId="0"/>
  </cellStyleXfs>
  <cellXfs count="613">
    <xf numFmtId="0" fontId="0" fillId="0" borderId="0" xfId="0"/>
    <xf numFmtId="0" fontId="0" fillId="2" borderId="0" xfId="0" applyFill="1"/>
    <xf numFmtId="0" fontId="2" fillId="0" borderId="0" xfId="0" applyFont="1"/>
    <xf numFmtId="0" fontId="2" fillId="4" borderId="0" xfId="0" applyFont="1" applyFill="1"/>
    <xf numFmtId="0" fontId="5" fillId="0" borderId="0" xfId="0" applyFont="1"/>
    <xf numFmtId="0" fontId="6" fillId="7" borderId="0" xfId="0" applyFont="1" applyFill="1" applyAlignment="1">
      <alignment wrapText="1"/>
    </xf>
    <xf numFmtId="1" fontId="0" fillId="2" borderId="0" xfId="0" applyNumberFormat="1" applyFill="1"/>
    <xf numFmtId="165" fontId="5" fillId="0" borderId="0" xfId="0" applyNumberFormat="1" applyFont="1"/>
    <xf numFmtId="165" fontId="4" fillId="0" borderId="0" xfId="0" applyNumberFormat="1" applyFont="1"/>
    <xf numFmtId="0" fontId="5" fillId="4" borderId="0" xfId="0" applyFont="1" applyFill="1"/>
    <xf numFmtId="1" fontId="5" fillId="0" borderId="0" xfId="0" applyNumberFormat="1" applyFont="1"/>
    <xf numFmtId="165" fontId="5" fillId="2" borderId="0" xfId="0" applyNumberFormat="1" applyFont="1" applyFill="1"/>
    <xf numFmtId="165" fontId="4" fillId="2" borderId="0" xfId="0" applyNumberFormat="1" applyFont="1" applyFill="1"/>
    <xf numFmtId="165" fontId="5" fillId="8" borderId="0" xfId="0" applyNumberFormat="1" applyFont="1" applyFill="1"/>
    <xf numFmtId="0" fontId="2" fillId="2" borderId="0" xfId="0" applyFont="1" applyFill="1"/>
    <xf numFmtId="165" fontId="5" fillId="3" borderId="0" xfId="0" applyNumberFormat="1" applyFont="1" applyFill="1"/>
    <xf numFmtId="165" fontId="5" fillId="3" borderId="0" xfId="0" applyNumberFormat="1" applyFont="1" applyFill="1" applyAlignment="1">
      <alignment horizontal="center"/>
    </xf>
    <xf numFmtId="165" fontId="4" fillId="4" borderId="0" xfId="0" applyNumberFormat="1" applyFont="1" applyFill="1" applyAlignment="1">
      <alignment horizontal="center"/>
    </xf>
    <xf numFmtId="1" fontId="5" fillId="3" borderId="0" xfId="0" applyNumberFormat="1" applyFont="1" applyFill="1" applyAlignment="1">
      <alignment horizontal="right"/>
    </xf>
    <xf numFmtId="1" fontId="4" fillId="0" borderId="0" xfId="0" applyNumberFormat="1" applyFont="1" applyAlignment="1">
      <alignment horizontal="center"/>
    </xf>
    <xf numFmtId="1" fontId="5" fillId="0" borderId="0" xfId="0" applyNumberFormat="1" applyFont="1" applyAlignment="1">
      <alignment horizontal="right"/>
    </xf>
    <xf numFmtId="168" fontId="0" fillId="2" borderId="0" xfId="0" applyNumberFormat="1" applyFill="1"/>
    <xf numFmtId="168" fontId="5" fillId="3" borderId="0" xfId="0" applyNumberFormat="1" applyFont="1" applyFill="1"/>
    <xf numFmtId="0" fontId="5" fillId="12" borderId="5" xfId="0" applyFont="1" applyFill="1" applyBorder="1"/>
    <xf numFmtId="0" fontId="5" fillId="3" borderId="0" xfId="0" applyFont="1" applyFill="1"/>
    <xf numFmtId="1" fontId="5" fillId="3" borderId="0" xfId="0" applyNumberFormat="1" applyFont="1" applyFill="1" applyAlignment="1">
      <alignment horizontal="center"/>
    </xf>
    <xf numFmtId="0" fontId="5" fillId="8" borderId="0" xfId="0" applyFont="1" applyFill="1"/>
    <xf numFmtId="0" fontId="5" fillId="2" borderId="0" xfId="0" applyFont="1" applyFill="1"/>
    <xf numFmtId="0" fontId="7" fillId="2" borderId="0" xfId="0" applyFont="1" applyFill="1"/>
    <xf numFmtId="0" fontId="5" fillId="7" borderId="0" xfId="0" applyFont="1" applyFill="1"/>
    <xf numFmtId="169" fontId="0" fillId="2" borderId="0" xfId="0" applyNumberFormat="1" applyFill="1"/>
    <xf numFmtId="9" fontId="0" fillId="2" borderId="0" xfId="2" applyFont="1" applyFill="1"/>
    <xf numFmtId="168" fontId="2" fillId="3" borderId="0" xfId="0" applyNumberFormat="1" applyFont="1" applyFill="1"/>
    <xf numFmtId="0" fontId="5" fillId="3" borderId="21" xfId="0" applyFont="1" applyFill="1" applyBorder="1"/>
    <xf numFmtId="0" fontId="4" fillId="12" borderId="22" xfId="0" applyFont="1" applyFill="1" applyBorder="1"/>
    <xf numFmtId="0" fontId="2" fillId="8" borderId="0" xfId="0" applyFont="1" applyFill="1"/>
    <xf numFmtId="0" fontId="13" fillId="2" borderId="0" xfId="0" applyFont="1" applyFill="1"/>
    <xf numFmtId="0" fontId="13" fillId="0" borderId="0" xfId="0" applyFont="1"/>
    <xf numFmtId="0" fontId="15" fillId="2" borderId="0" xfId="0" applyFont="1" applyFill="1"/>
    <xf numFmtId="0" fontId="5" fillId="0" borderId="0" xfId="0" applyFont="1" applyAlignment="1">
      <alignment horizontal="left"/>
    </xf>
    <xf numFmtId="0" fontId="2" fillId="0" borderId="0" xfId="0" applyFont="1" applyAlignment="1">
      <alignment horizontal="left"/>
    </xf>
    <xf numFmtId="0" fontId="5" fillId="2" borderId="0" xfId="0" applyFont="1" applyFill="1" applyAlignment="1">
      <alignment horizontal="left"/>
    </xf>
    <xf numFmtId="0" fontId="13" fillId="2" borderId="0" xfId="0" applyFont="1" applyFill="1" applyAlignment="1">
      <alignment horizontal="left"/>
    </xf>
    <xf numFmtId="0" fontId="8" fillId="0" borderId="0" xfId="0" applyFont="1"/>
    <xf numFmtId="0" fontId="3" fillId="0" borderId="0" xfId="0" applyFont="1"/>
    <xf numFmtId="0" fontId="9" fillId="0" borderId="0" xfId="0" applyFont="1"/>
    <xf numFmtId="0" fontId="4" fillId="0" borderId="0" xfId="0" applyFont="1"/>
    <xf numFmtId="0" fontId="0" fillId="0" borderId="0" xfId="0" applyAlignment="1">
      <alignment wrapText="1"/>
    </xf>
    <xf numFmtId="0" fontId="16" fillId="0" borderId="0" xfId="0" applyFont="1"/>
    <xf numFmtId="0" fontId="17" fillId="0" borderId="0" xfId="0" applyFont="1"/>
    <xf numFmtId="1" fontId="17" fillId="2" borderId="0" xfId="0" applyNumberFormat="1" applyFont="1" applyFill="1"/>
    <xf numFmtId="0" fontId="18" fillId="3" borderId="0" xfId="0" applyFont="1" applyFill="1"/>
    <xf numFmtId="0" fontId="18" fillId="0" borderId="0" xfId="0" applyFont="1"/>
    <xf numFmtId="165" fontId="18" fillId="2" borderId="0" xfId="0" applyNumberFormat="1" applyFont="1" applyFill="1"/>
    <xf numFmtId="165" fontId="18" fillId="0" borderId="0" xfId="0" applyNumberFormat="1" applyFont="1"/>
    <xf numFmtId="0" fontId="19" fillId="0" borderId="0" xfId="0" applyFont="1"/>
    <xf numFmtId="165" fontId="18" fillId="3" borderId="0" xfId="0" applyNumberFormat="1" applyFont="1" applyFill="1"/>
    <xf numFmtId="0" fontId="20" fillId="2" borderId="0" xfId="0" applyFont="1" applyFill="1"/>
    <xf numFmtId="0" fontId="20" fillId="0" borderId="0" xfId="0" applyFont="1"/>
    <xf numFmtId="0" fontId="17" fillId="2" borderId="0" xfId="0" applyFont="1" applyFill="1"/>
    <xf numFmtId="0" fontId="14" fillId="2" borderId="0" xfId="0" applyFont="1" applyFill="1"/>
    <xf numFmtId="0" fontId="21" fillId="2" borderId="0" xfId="0" applyFont="1" applyFill="1"/>
    <xf numFmtId="0" fontId="21" fillId="14" borderId="0" xfId="0" applyFont="1" applyFill="1" applyAlignment="1">
      <alignment vertical="center"/>
    </xf>
    <xf numFmtId="0" fontId="21" fillId="2" borderId="0" xfId="0" applyFont="1" applyFill="1" applyAlignment="1">
      <alignment vertical="center"/>
    </xf>
    <xf numFmtId="0" fontId="23" fillId="7" borderId="0" xfId="0" applyFont="1" applyFill="1" applyAlignment="1">
      <alignment horizontal="left" vertical="center" wrapText="1"/>
    </xf>
    <xf numFmtId="0" fontId="23" fillId="2" borderId="0" xfId="0" applyFont="1" applyFill="1"/>
    <xf numFmtId="0" fontId="22" fillId="7" borderId="0" xfId="0" applyFont="1" applyFill="1" applyAlignment="1">
      <alignment horizontal="left" vertical="center" wrapText="1"/>
    </xf>
    <xf numFmtId="0" fontId="0" fillId="23" borderId="0" xfId="0" applyFill="1"/>
    <xf numFmtId="1" fontId="0" fillId="23" borderId="0" xfId="0" applyNumberFormat="1" applyFill="1"/>
    <xf numFmtId="0" fontId="14" fillId="2" borderId="0" xfId="0" applyFont="1" applyFill="1" applyAlignment="1">
      <alignment wrapText="1"/>
    </xf>
    <xf numFmtId="0" fontId="13" fillId="2" borderId="0" xfId="0" applyFont="1" applyFill="1" applyAlignment="1">
      <alignment wrapText="1"/>
    </xf>
    <xf numFmtId="0" fontId="24" fillId="7" borderId="0" xfId="0" applyFont="1" applyFill="1"/>
    <xf numFmtId="0" fontId="5" fillId="0" borderId="0" xfId="0" applyFont="1" applyAlignment="1">
      <alignment wrapText="1"/>
    </xf>
    <xf numFmtId="0" fontId="5" fillId="2" borderId="0" xfId="0" applyFont="1" applyFill="1" applyAlignment="1">
      <alignment wrapText="1"/>
    </xf>
    <xf numFmtId="0" fontId="25" fillId="21" borderId="0" xfId="0" applyFont="1" applyFill="1" applyAlignment="1">
      <alignment vertical="center" wrapText="1"/>
    </xf>
    <xf numFmtId="0" fontId="26" fillId="3" borderId="0" xfId="0" applyFont="1" applyFill="1" applyAlignment="1">
      <alignment wrapText="1"/>
    </xf>
    <xf numFmtId="0" fontId="27" fillId="3" borderId="0" xfId="0" applyFont="1" applyFill="1" applyAlignment="1">
      <alignment wrapText="1"/>
    </xf>
    <xf numFmtId="0" fontId="28" fillId="3" borderId="0" xfId="0" applyFont="1" applyFill="1" applyAlignment="1">
      <alignment vertical="center" wrapText="1"/>
    </xf>
    <xf numFmtId="0" fontId="29" fillId="3" borderId="0" xfId="0" applyFont="1" applyFill="1" applyAlignment="1">
      <alignment horizontal="left" vertical="center" wrapText="1" indent="1"/>
    </xf>
    <xf numFmtId="0" fontId="30" fillId="3" borderId="0" xfId="1" applyFont="1" applyFill="1" applyAlignment="1">
      <alignment horizontal="left" wrapText="1" indent="1"/>
    </xf>
    <xf numFmtId="0" fontId="31" fillId="3" borderId="0" xfId="0" applyFont="1" applyFill="1" applyAlignment="1">
      <alignment wrapText="1"/>
    </xf>
    <xf numFmtId="0" fontId="32" fillId="0" borderId="0" xfId="0" applyFont="1" applyAlignment="1">
      <alignment horizontal="left" vertical="center" indent="1"/>
    </xf>
    <xf numFmtId="0" fontId="33" fillId="3" borderId="0" xfId="1" applyFont="1" applyFill="1" applyAlignment="1">
      <alignment horizontal="left" wrapText="1" indent="1"/>
    </xf>
    <xf numFmtId="0" fontId="28" fillId="3" borderId="0" xfId="1" applyFont="1" applyFill="1" applyAlignment="1">
      <alignment horizontal="left" vertical="center" wrapText="1"/>
    </xf>
    <xf numFmtId="0" fontId="30" fillId="2" borderId="0" xfId="1" applyFont="1" applyFill="1" applyAlignment="1">
      <alignment horizontal="left" indent="1"/>
    </xf>
    <xf numFmtId="0" fontId="31" fillId="2" borderId="0" xfId="1" applyFont="1" applyFill="1" applyAlignment="1">
      <alignment horizontal="left" indent="1"/>
    </xf>
    <xf numFmtId="0" fontId="34" fillId="3" borderId="0" xfId="0" applyFont="1" applyFill="1" applyAlignment="1">
      <alignment horizontal="left" wrapText="1" indent="1"/>
    </xf>
    <xf numFmtId="0" fontId="35" fillId="6" borderId="0" xfId="0" applyFont="1" applyFill="1" applyAlignment="1">
      <alignment vertical="center" wrapText="1"/>
    </xf>
    <xf numFmtId="0" fontId="36" fillId="22" borderId="0" xfId="0" applyFont="1" applyFill="1" applyAlignment="1">
      <alignment vertical="center" wrapText="1"/>
    </xf>
    <xf numFmtId="0" fontId="37" fillId="23" borderId="0" xfId="1" applyFont="1" applyFill="1" applyAlignment="1">
      <alignment vertical="center"/>
    </xf>
    <xf numFmtId="0" fontId="38" fillId="6" borderId="0" xfId="0" applyFont="1" applyFill="1" applyAlignment="1">
      <alignment wrapText="1"/>
    </xf>
    <xf numFmtId="0" fontId="27" fillId="3" borderId="0" xfId="0" applyFont="1" applyFill="1" applyAlignment="1">
      <alignment vertical="center" wrapText="1"/>
    </xf>
    <xf numFmtId="0" fontId="30" fillId="3" borderId="0" xfId="1" applyFont="1" applyFill="1" applyAlignment="1">
      <alignment horizontal="left" vertical="center" wrapText="1"/>
    </xf>
    <xf numFmtId="0" fontId="30" fillId="0" borderId="0" xfId="1" applyFont="1" applyAlignment="1">
      <alignment horizontal="left" vertical="center" wrapText="1"/>
    </xf>
    <xf numFmtId="0" fontId="39" fillId="6" borderId="0" xfId="0" applyFont="1" applyFill="1" applyAlignment="1">
      <alignment wrapText="1"/>
    </xf>
    <xf numFmtId="0" fontId="27" fillId="6" borderId="0" xfId="0" applyFont="1" applyFill="1" applyAlignment="1">
      <alignment wrapText="1"/>
    </xf>
    <xf numFmtId="0" fontId="26" fillId="7" borderId="0" xfId="0" applyFont="1" applyFill="1" applyAlignment="1">
      <alignment wrapText="1"/>
    </xf>
    <xf numFmtId="0" fontId="41" fillId="3" borderId="0" xfId="0" applyFont="1" applyFill="1" applyAlignment="1">
      <alignment horizontal="left" vertical="center" wrapText="1"/>
    </xf>
    <xf numFmtId="0" fontId="41" fillId="3" borderId="0" xfId="0" applyFont="1" applyFill="1" applyAlignment="1">
      <alignment horizontal="left" vertical="center"/>
    </xf>
    <xf numFmtId="0" fontId="41" fillId="7" borderId="0" xfId="0" applyFont="1" applyFill="1" applyAlignment="1">
      <alignment horizontal="left" vertical="center" wrapText="1"/>
    </xf>
    <xf numFmtId="0" fontId="42" fillId="2" borderId="0" xfId="1" applyFont="1" applyFill="1"/>
    <xf numFmtId="0" fontId="32" fillId="3" borderId="0" xfId="0" applyFont="1" applyFill="1" applyAlignment="1">
      <alignment horizontal="left" vertical="center" wrapText="1"/>
    </xf>
    <xf numFmtId="0" fontId="43" fillId="3" borderId="13" xfId="0" applyFont="1" applyFill="1" applyBorder="1" applyAlignment="1">
      <alignment horizontal="left" vertical="center" wrapText="1"/>
    </xf>
    <xf numFmtId="0" fontId="32" fillId="7" borderId="0" xfId="0" applyFont="1" applyFill="1" applyAlignment="1">
      <alignment horizontal="left" vertical="center" wrapText="1"/>
    </xf>
    <xf numFmtId="0" fontId="41" fillId="3" borderId="0" xfId="0" applyFont="1" applyFill="1" applyAlignment="1">
      <alignment horizontal="left" vertical="center" textRotation="90" wrapText="1"/>
    </xf>
    <xf numFmtId="0" fontId="41" fillId="3" borderId="4" xfId="0" applyFont="1" applyFill="1" applyBorder="1" applyAlignment="1">
      <alignment horizontal="center" vertical="center" wrapText="1"/>
    </xf>
    <xf numFmtId="0" fontId="41" fillId="15" borderId="4"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0" xfId="0" applyFont="1" applyFill="1"/>
    <xf numFmtId="0" fontId="41" fillId="7" borderId="0" xfId="0" applyFont="1" applyFill="1"/>
    <xf numFmtId="0" fontId="36" fillId="25" borderId="10" xfId="0" applyFont="1" applyFill="1" applyBorder="1" applyAlignment="1">
      <alignment horizontal="left" vertical="center" wrapText="1"/>
    </xf>
    <xf numFmtId="0" fontId="36" fillId="25" borderId="34" xfId="0" applyFont="1" applyFill="1" applyBorder="1" applyAlignment="1">
      <alignment horizontal="left" vertical="center" wrapText="1"/>
    </xf>
    <xf numFmtId="0" fontId="44" fillId="3" borderId="10" xfId="0" applyFont="1" applyFill="1" applyBorder="1" applyAlignment="1">
      <alignment horizontal="left" vertical="top" wrapText="1"/>
    </xf>
    <xf numFmtId="0" fontId="44" fillId="0" borderId="10" xfId="0" applyFont="1" applyBorder="1" applyAlignment="1">
      <alignment horizontal="left" vertical="top" wrapText="1"/>
    </xf>
    <xf numFmtId="0" fontId="44" fillId="3" borderId="34" xfId="0" applyFont="1" applyFill="1" applyBorder="1" applyAlignment="1">
      <alignment horizontal="left" vertical="top" wrapText="1"/>
    </xf>
    <xf numFmtId="0" fontId="44" fillId="3" borderId="0" xfId="0" applyFont="1" applyFill="1" applyAlignment="1">
      <alignment horizontal="left" vertical="top" wrapText="1"/>
    </xf>
    <xf numFmtId="0" fontId="44" fillId="3" borderId="37" xfId="0" applyFont="1" applyFill="1" applyBorder="1" applyAlignment="1">
      <alignment horizontal="left" vertical="center" wrapText="1"/>
    </xf>
    <xf numFmtId="0" fontId="36" fillId="25" borderId="37" xfId="0" applyFont="1" applyFill="1" applyBorder="1" applyAlignment="1">
      <alignment horizontal="center" wrapText="1"/>
    </xf>
    <xf numFmtId="0" fontId="36" fillId="22" borderId="37" xfId="0" applyFont="1" applyFill="1" applyBorder="1" applyAlignment="1">
      <alignment horizontal="center" wrapText="1"/>
    </xf>
    <xf numFmtId="0" fontId="44" fillId="3" borderId="34" xfId="0" applyFont="1" applyFill="1" applyBorder="1" applyAlignment="1">
      <alignment horizontal="left" vertical="center" wrapText="1"/>
    </xf>
    <xf numFmtId="0" fontId="44" fillId="15" borderId="34" xfId="0" applyFont="1" applyFill="1" applyBorder="1" applyAlignment="1">
      <alignment horizontal="left" vertical="center" wrapText="1"/>
    </xf>
    <xf numFmtId="0" fontId="44" fillId="3" borderId="0" xfId="0" applyFont="1" applyFill="1" applyAlignment="1">
      <alignment horizontal="left" vertical="center" wrapText="1"/>
    </xf>
    <xf numFmtId="0" fontId="40" fillId="2" borderId="0" xfId="0" applyFont="1" applyFill="1"/>
    <xf numFmtId="0" fontId="46" fillId="2" borderId="0" xfId="0" applyFont="1" applyFill="1"/>
    <xf numFmtId="0" fontId="40" fillId="23" borderId="0" xfId="0" applyFont="1" applyFill="1"/>
    <xf numFmtId="1" fontId="40" fillId="2" borderId="0" xfId="0" applyNumberFormat="1" applyFont="1" applyFill="1"/>
    <xf numFmtId="1" fontId="40" fillId="23" borderId="0" xfId="0" applyNumberFormat="1" applyFont="1" applyFill="1"/>
    <xf numFmtId="0" fontId="33" fillId="2" borderId="0" xfId="0" applyFont="1" applyFill="1" applyAlignment="1">
      <alignment horizontal="right"/>
    </xf>
    <xf numFmtId="9" fontId="40" fillId="2" borderId="0" xfId="2" applyFont="1" applyFill="1"/>
    <xf numFmtId="168" fontId="44" fillId="3" borderId="0" xfId="0" applyNumberFormat="1" applyFont="1" applyFill="1"/>
    <xf numFmtId="168" fontId="40" fillId="2" borderId="0" xfId="0" applyNumberFormat="1" applyFont="1" applyFill="1"/>
    <xf numFmtId="0" fontId="47" fillId="2" borderId="0" xfId="0" applyFont="1" applyFill="1"/>
    <xf numFmtId="1" fontId="46" fillId="2" borderId="0" xfId="0" applyNumberFormat="1" applyFont="1" applyFill="1"/>
    <xf numFmtId="9" fontId="40" fillId="2" borderId="0" xfId="0" applyNumberFormat="1" applyFont="1" applyFill="1"/>
    <xf numFmtId="0" fontId="48" fillId="2" borderId="0" xfId="0" applyFont="1" applyFill="1"/>
    <xf numFmtId="10" fontId="44" fillId="3" borderId="0" xfId="0" applyNumberFormat="1" applyFont="1" applyFill="1"/>
    <xf numFmtId="168" fontId="49" fillId="2" borderId="0" xfId="0" applyNumberFormat="1" applyFont="1" applyFill="1"/>
    <xf numFmtId="166" fontId="40" fillId="2" borderId="0" xfId="0" applyNumberFormat="1" applyFont="1" applyFill="1"/>
    <xf numFmtId="9" fontId="46" fillId="2" borderId="0" xfId="0" applyNumberFormat="1" applyFont="1" applyFill="1"/>
    <xf numFmtId="165" fontId="40" fillId="2" borderId="0" xfId="0" applyNumberFormat="1" applyFont="1" applyFill="1"/>
    <xf numFmtId="10" fontId="40" fillId="2" borderId="0" xfId="0" applyNumberFormat="1" applyFont="1" applyFill="1"/>
    <xf numFmtId="3" fontId="40" fillId="2" borderId="0" xfId="0" applyNumberFormat="1" applyFont="1" applyFill="1"/>
    <xf numFmtId="164" fontId="40" fillId="2" borderId="0" xfId="0" applyNumberFormat="1" applyFont="1" applyFill="1"/>
    <xf numFmtId="0" fontId="50" fillId="2" borderId="0" xfId="1" applyFont="1" applyFill="1"/>
    <xf numFmtId="165" fontId="51" fillId="17" borderId="0" xfId="0" applyNumberFormat="1" applyFont="1" applyFill="1" applyAlignment="1">
      <alignment horizontal="right" vertical="center"/>
    </xf>
    <xf numFmtId="168" fontId="33" fillId="2" borderId="0" xfId="0" applyNumberFormat="1" applyFont="1" applyFill="1" applyAlignment="1">
      <alignment horizontal="right"/>
    </xf>
    <xf numFmtId="165" fontId="51" fillId="24" borderId="14" xfId="0" applyNumberFormat="1" applyFont="1" applyFill="1" applyBorder="1" applyAlignment="1">
      <alignment horizontal="left" vertical="center"/>
    </xf>
    <xf numFmtId="165" fontId="52" fillId="24" borderId="3" xfId="0" applyNumberFormat="1" applyFont="1" applyFill="1" applyBorder="1" applyAlignment="1">
      <alignment horizontal="right" vertical="center"/>
    </xf>
    <xf numFmtId="165" fontId="51" fillId="24" borderId="3" xfId="0" applyNumberFormat="1" applyFont="1" applyFill="1" applyBorder="1" applyAlignment="1">
      <alignment horizontal="right" vertical="center"/>
    </xf>
    <xf numFmtId="165" fontId="51" fillId="24" borderId="30" xfId="0" applyNumberFormat="1" applyFont="1" applyFill="1" applyBorder="1" applyAlignment="1">
      <alignment horizontal="right" vertical="center"/>
    </xf>
    <xf numFmtId="168" fontId="44" fillId="18" borderId="0" xfId="0" applyNumberFormat="1" applyFont="1" applyFill="1"/>
    <xf numFmtId="0" fontId="44" fillId="3" borderId="21" xfId="0" applyFont="1" applyFill="1" applyBorder="1"/>
    <xf numFmtId="168" fontId="45" fillId="11" borderId="0" xfId="0" applyNumberFormat="1" applyFont="1" applyFill="1"/>
    <xf numFmtId="168" fontId="44" fillId="11" borderId="0" xfId="0" applyNumberFormat="1" applyFont="1" applyFill="1"/>
    <xf numFmtId="9" fontId="44" fillId="11" borderId="0" xfId="2" applyFont="1" applyFill="1"/>
    <xf numFmtId="173" fontId="44" fillId="11" borderId="0" xfId="0" applyNumberFormat="1" applyFont="1" applyFill="1"/>
    <xf numFmtId="173" fontId="45" fillId="11" borderId="0" xfId="0" applyNumberFormat="1" applyFont="1" applyFill="1"/>
    <xf numFmtId="168" fontId="53" fillId="19" borderId="0" xfId="0" applyNumberFormat="1" applyFont="1" applyFill="1"/>
    <xf numFmtId="0" fontId="53" fillId="12" borderId="22" xfId="0" applyFont="1" applyFill="1" applyBorder="1"/>
    <xf numFmtId="168" fontId="54" fillId="12" borderId="15" xfId="0" applyNumberFormat="1" applyFont="1" applyFill="1" applyBorder="1"/>
    <xf numFmtId="168" fontId="53" fillId="12" borderId="15" xfId="0" applyNumberFormat="1" applyFont="1" applyFill="1" applyBorder="1"/>
    <xf numFmtId="9" fontId="53" fillId="12" borderId="15" xfId="2" applyFont="1" applyFill="1" applyBorder="1"/>
    <xf numFmtId="173" fontId="44" fillId="18" borderId="0" xfId="0" applyNumberFormat="1" applyFont="1" applyFill="1"/>
    <xf numFmtId="174" fontId="44" fillId="18" borderId="0" xfId="0" applyNumberFormat="1" applyFont="1" applyFill="1"/>
    <xf numFmtId="174" fontId="44" fillId="11" borderId="0" xfId="0" applyNumberFormat="1" applyFont="1" applyFill="1"/>
    <xf numFmtId="165" fontId="51" fillId="24" borderId="31" xfId="0" applyNumberFormat="1" applyFont="1" applyFill="1" applyBorder="1" applyAlignment="1">
      <alignment horizontal="right" vertical="center"/>
    </xf>
    <xf numFmtId="165" fontId="51" fillId="24" borderId="31" xfId="0" applyNumberFormat="1" applyFont="1" applyFill="1" applyBorder="1" applyAlignment="1">
      <alignment horizontal="left" vertical="center"/>
    </xf>
    <xf numFmtId="9" fontId="33" fillId="2" borderId="0" xfId="0" applyNumberFormat="1" applyFont="1" applyFill="1" applyAlignment="1">
      <alignment horizontal="right"/>
    </xf>
    <xf numFmtId="9" fontId="45" fillId="11" borderId="0" xfId="2" applyFont="1" applyFill="1"/>
    <xf numFmtId="0" fontId="53" fillId="3" borderId="21" xfId="0" applyFont="1" applyFill="1" applyBorder="1"/>
    <xf numFmtId="10" fontId="53" fillId="3" borderId="0" xfId="0" applyNumberFormat="1" applyFont="1" applyFill="1"/>
    <xf numFmtId="9" fontId="54" fillId="11" borderId="0" xfId="2" applyFont="1" applyFill="1"/>
    <xf numFmtId="9" fontId="53" fillId="11" borderId="0" xfId="2" applyFont="1" applyFill="1"/>
    <xf numFmtId="9" fontId="54" fillId="12" borderId="15" xfId="2" applyFont="1" applyFill="1" applyBorder="1"/>
    <xf numFmtId="9" fontId="40" fillId="2" borderId="11" xfId="0" applyNumberFormat="1" applyFont="1" applyFill="1" applyBorder="1"/>
    <xf numFmtId="0" fontId="40" fillId="2" borderId="6" xfId="0" applyFont="1" applyFill="1" applyBorder="1"/>
    <xf numFmtId="169" fontId="45" fillId="13" borderId="6" xfId="0" applyNumberFormat="1" applyFont="1" applyFill="1" applyBorder="1"/>
    <xf numFmtId="169" fontId="40" fillId="13" borderId="6" xfId="0" applyNumberFormat="1" applyFont="1" applyFill="1" applyBorder="1"/>
    <xf numFmtId="1" fontId="40" fillId="2" borderId="13" xfId="0" applyNumberFormat="1" applyFont="1" applyFill="1" applyBorder="1"/>
    <xf numFmtId="169" fontId="45" fillId="13" borderId="0" xfId="0" applyNumberFormat="1" applyFont="1" applyFill="1"/>
    <xf numFmtId="169" fontId="40" fillId="13" borderId="0" xfId="0" applyNumberFormat="1" applyFont="1" applyFill="1"/>
    <xf numFmtId="0" fontId="33" fillId="2" borderId="9" xfId="0" applyFont="1" applyFill="1" applyBorder="1"/>
    <xf numFmtId="0" fontId="40" fillId="2" borderId="5" xfId="0" applyFont="1" applyFill="1" applyBorder="1"/>
    <xf numFmtId="168" fontId="54" fillId="13" borderId="5" xfId="0" applyNumberFormat="1" applyFont="1" applyFill="1" applyBorder="1"/>
    <xf numFmtId="168" fontId="33" fillId="13" borderId="5" xfId="0" applyNumberFormat="1" applyFont="1" applyFill="1" applyBorder="1"/>
    <xf numFmtId="168" fontId="33" fillId="13" borderId="15" xfId="0" applyNumberFormat="1" applyFont="1" applyFill="1" applyBorder="1"/>
    <xf numFmtId="0" fontId="55" fillId="2" borderId="0" xfId="0" applyFont="1" applyFill="1"/>
    <xf numFmtId="169" fontId="40" fillId="2" borderId="0" xfId="0" applyNumberFormat="1" applyFont="1" applyFill="1"/>
    <xf numFmtId="0" fontId="50" fillId="2" borderId="0" xfId="1" applyFont="1" applyFill="1" applyBorder="1"/>
    <xf numFmtId="9" fontId="33" fillId="2" borderId="0" xfId="2" applyFont="1" applyFill="1" applyAlignment="1">
      <alignment horizontal="right"/>
    </xf>
    <xf numFmtId="168" fontId="44" fillId="16" borderId="0" xfId="0" applyNumberFormat="1" applyFont="1" applyFill="1"/>
    <xf numFmtId="1" fontId="40" fillId="16" borderId="0" xfId="0" applyNumberFormat="1" applyFont="1" applyFill="1"/>
    <xf numFmtId="173" fontId="44" fillId="16" borderId="0" xfId="0" applyNumberFormat="1" applyFont="1" applyFill="1"/>
    <xf numFmtId="1" fontId="40" fillId="16" borderId="0" xfId="2" applyNumberFormat="1" applyFont="1" applyFill="1"/>
    <xf numFmtId="175" fontId="44" fillId="11" borderId="0" xfId="0" applyNumberFormat="1" applyFont="1" applyFill="1"/>
    <xf numFmtId="174" fontId="44" fillId="16" borderId="0" xfId="0" applyNumberFormat="1" applyFont="1" applyFill="1"/>
    <xf numFmtId="1" fontId="40" fillId="16" borderId="0" xfId="0" applyNumberFormat="1" applyFont="1" applyFill="1" applyAlignment="1">
      <alignment horizontal="right"/>
    </xf>
    <xf numFmtId="9" fontId="44" fillId="11" borderId="0" xfId="2" applyFont="1" applyFill="1" applyAlignment="1">
      <alignment horizontal="right"/>
    </xf>
    <xf numFmtId="176" fontId="44" fillId="11" borderId="0" xfId="2" applyNumberFormat="1" applyFont="1" applyFill="1"/>
    <xf numFmtId="0" fontId="44" fillId="12" borderId="5" xfId="0" applyFont="1" applyFill="1" applyBorder="1"/>
    <xf numFmtId="0" fontId="55" fillId="2" borderId="0" xfId="0" applyFont="1" applyFill="1" applyAlignment="1">
      <alignment wrapText="1"/>
    </xf>
    <xf numFmtId="0" fontId="44" fillId="2" borderId="0" xfId="0" applyFont="1" applyFill="1"/>
    <xf numFmtId="1" fontId="32" fillId="2" borderId="0" xfId="0" applyNumberFormat="1" applyFont="1" applyFill="1"/>
    <xf numFmtId="0" fontId="44" fillId="0" borderId="0" xfId="0" applyFont="1" applyAlignment="1">
      <alignment horizontal="left"/>
    </xf>
    <xf numFmtId="0" fontId="53" fillId="0" borderId="0" xfId="0" applyFont="1"/>
    <xf numFmtId="0" fontId="44" fillId="0" borderId="0" xfId="0" applyFont="1"/>
    <xf numFmtId="165" fontId="56" fillId="7" borderId="0" xfId="1" applyNumberFormat="1" applyFont="1" applyFill="1"/>
    <xf numFmtId="165" fontId="44" fillId="2" borderId="0" xfId="0" applyNumberFormat="1" applyFont="1" applyFill="1"/>
    <xf numFmtId="165" fontId="53" fillId="2" borderId="0" xfId="0" applyNumberFormat="1" applyFont="1" applyFill="1"/>
    <xf numFmtId="165" fontId="46" fillId="2" borderId="0" xfId="0" applyNumberFormat="1" applyFont="1" applyFill="1"/>
    <xf numFmtId="165" fontId="44" fillId="8" borderId="0" xfId="0" applyNumberFormat="1" applyFont="1" applyFill="1"/>
    <xf numFmtId="165" fontId="53" fillId="2" borderId="0" xfId="0" applyNumberFormat="1" applyFont="1" applyFill="1" applyAlignment="1">
      <alignment vertical="center"/>
    </xf>
    <xf numFmtId="165" fontId="53" fillId="2" borderId="0" xfId="0" applyNumberFormat="1" applyFont="1" applyFill="1" applyAlignment="1">
      <alignment horizontal="right"/>
    </xf>
    <xf numFmtId="1" fontId="53" fillId="2" borderId="0" xfId="0" applyNumberFormat="1" applyFont="1" applyFill="1"/>
    <xf numFmtId="165" fontId="44" fillId="2" borderId="0" xfId="0" applyNumberFormat="1" applyFont="1" applyFill="1" applyAlignment="1">
      <alignment horizontal="left"/>
    </xf>
    <xf numFmtId="165" fontId="44" fillId="0" borderId="0" xfId="0" applyNumberFormat="1" applyFont="1"/>
    <xf numFmtId="165" fontId="51" fillId="24" borderId="27" xfId="0" applyNumberFormat="1" applyFont="1" applyFill="1" applyBorder="1" applyAlignment="1">
      <alignment horizontal="left" vertical="center"/>
    </xf>
    <xf numFmtId="165" fontId="51" fillId="24" borderId="23" xfId="0" applyNumberFormat="1" applyFont="1" applyFill="1" applyBorder="1" applyAlignment="1">
      <alignment horizontal="left" vertical="center"/>
    </xf>
    <xf numFmtId="165" fontId="52" fillId="24" borderId="23" xfId="0" applyNumberFormat="1" applyFont="1" applyFill="1" applyBorder="1" applyAlignment="1">
      <alignment horizontal="left" vertical="center"/>
    </xf>
    <xf numFmtId="165" fontId="51" fillId="24" borderId="23" xfId="0" applyNumberFormat="1" applyFont="1" applyFill="1" applyBorder="1" applyAlignment="1">
      <alignment horizontal="right" vertical="center"/>
    </xf>
    <xf numFmtId="165" fontId="51" fillId="24" borderId="32" xfId="0" applyNumberFormat="1" applyFont="1" applyFill="1" applyBorder="1" applyAlignment="1">
      <alignment horizontal="right" vertical="center"/>
    </xf>
    <xf numFmtId="165" fontId="51" fillId="4" borderId="0" xfId="0" applyNumberFormat="1" applyFont="1" applyFill="1" applyAlignment="1">
      <alignment horizontal="left" vertical="center"/>
    </xf>
    <xf numFmtId="165" fontId="51" fillId="24" borderId="27" xfId="0" applyNumberFormat="1" applyFont="1" applyFill="1" applyBorder="1" applyAlignment="1">
      <alignment horizontal="right" vertical="center"/>
    </xf>
    <xf numFmtId="165" fontId="51" fillId="24" borderId="18" xfId="0" applyNumberFormat="1" applyFont="1" applyFill="1" applyBorder="1" applyAlignment="1">
      <alignment horizontal="right" vertical="center"/>
    </xf>
    <xf numFmtId="165" fontId="44" fillId="0" borderId="25" xfId="0" applyNumberFormat="1" applyFont="1" applyBorder="1" applyAlignment="1">
      <alignment horizontal="center" vertical="top"/>
    </xf>
    <xf numFmtId="165" fontId="44" fillId="0" borderId="0" xfId="0" applyNumberFormat="1" applyFont="1" applyAlignment="1">
      <alignment horizontal="left" vertical="top"/>
    </xf>
    <xf numFmtId="165" fontId="44" fillId="0" borderId="0" xfId="0" applyNumberFormat="1" applyFont="1" applyAlignment="1">
      <alignment vertical="top" wrapText="1"/>
    </xf>
    <xf numFmtId="165" fontId="44" fillId="0" borderId="0" xfId="0" applyNumberFormat="1" applyFont="1" applyAlignment="1">
      <alignment horizontal="left" vertical="top" wrapText="1"/>
    </xf>
    <xf numFmtId="0" fontId="44" fillId="0" borderId="0" xfId="0" applyFont="1" applyAlignment="1">
      <alignment vertical="top"/>
    </xf>
    <xf numFmtId="0" fontId="44" fillId="0" borderId="18" xfId="0" applyFont="1" applyBorder="1" applyAlignment="1">
      <alignment vertical="top"/>
    </xf>
    <xf numFmtId="165" fontId="53" fillId="0" borderId="0" xfId="0" applyNumberFormat="1" applyFont="1" applyAlignment="1">
      <alignment horizontal="center" vertical="center"/>
    </xf>
    <xf numFmtId="165" fontId="44" fillId="0" borderId="25" xfId="0" applyNumberFormat="1" applyFont="1" applyBorder="1" applyAlignment="1">
      <alignment horizontal="right" vertical="top"/>
    </xf>
    <xf numFmtId="165" fontId="44" fillId="0" borderId="0" xfId="0" applyNumberFormat="1" applyFont="1" applyAlignment="1">
      <alignment horizontal="right" vertical="top"/>
    </xf>
    <xf numFmtId="1" fontId="44" fillId="0" borderId="16" xfId="0" applyNumberFormat="1" applyFont="1" applyBorder="1" applyAlignment="1">
      <alignment horizontal="right" vertical="top"/>
    </xf>
    <xf numFmtId="165" fontId="44" fillId="0" borderId="25" xfId="0" applyNumberFormat="1" applyFont="1" applyBorder="1" applyAlignment="1">
      <alignment horizontal="left" vertical="top"/>
    </xf>
    <xf numFmtId="167" fontId="44" fillId="0" borderId="0" xfId="0" applyNumberFormat="1" applyFont="1" applyAlignment="1">
      <alignment horizontal="right" vertical="top"/>
    </xf>
    <xf numFmtId="0" fontId="44" fillId="0" borderId="0" xfId="0" applyFont="1" applyAlignment="1">
      <alignment horizontal="right" vertical="top"/>
    </xf>
    <xf numFmtId="0" fontId="44" fillId="0" borderId="16" xfId="0" applyFont="1" applyBorder="1" applyAlignment="1">
      <alignment horizontal="right" vertical="top"/>
    </xf>
    <xf numFmtId="165" fontId="44" fillId="0" borderId="0" xfId="0" applyNumberFormat="1" applyFont="1" applyAlignment="1">
      <alignment horizontal="center" vertical="center"/>
    </xf>
    <xf numFmtId="165" fontId="44" fillId="0" borderId="16" xfId="0" applyNumberFormat="1" applyFont="1" applyBorder="1" applyAlignment="1">
      <alignment horizontal="right" vertical="top" wrapText="1"/>
    </xf>
    <xf numFmtId="169" fontId="44" fillId="0" borderId="16" xfId="0" applyNumberFormat="1" applyFont="1" applyBorder="1" applyAlignment="1">
      <alignment horizontal="right" vertical="top"/>
    </xf>
    <xf numFmtId="165" fontId="44" fillId="0" borderId="29" xfId="0" applyNumberFormat="1" applyFont="1" applyBorder="1" applyAlignment="1">
      <alignment horizontal="left" vertical="top" wrapText="1"/>
    </xf>
    <xf numFmtId="169" fontId="44" fillId="0" borderId="26" xfId="0" applyNumberFormat="1" applyFont="1" applyBorder="1" applyAlignment="1">
      <alignment horizontal="right" vertical="top"/>
    </xf>
    <xf numFmtId="1" fontId="44" fillId="0" borderId="26" xfId="0" applyNumberFormat="1" applyFont="1" applyBorder="1" applyAlignment="1">
      <alignment horizontal="right" vertical="top"/>
    </xf>
    <xf numFmtId="165" fontId="53" fillId="0" borderId="1" xfId="0" applyNumberFormat="1" applyFont="1" applyBorder="1" applyAlignment="1">
      <alignment horizontal="center" vertical="center"/>
    </xf>
    <xf numFmtId="165" fontId="53" fillId="0" borderId="28" xfId="0" applyNumberFormat="1" applyFont="1" applyBorder="1" applyAlignment="1">
      <alignment horizontal="left" vertical="center"/>
    </xf>
    <xf numFmtId="165" fontId="52" fillId="0" borderId="28" xfId="0" applyNumberFormat="1" applyFont="1" applyBorder="1" applyAlignment="1">
      <alignment horizontal="center" vertical="center"/>
    </xf>
    <xf numFmtId="165" fontId="53" fillId="0" borderId="28" xfId="0" applyNumberFormat="1" applyFont="1" applyBorder="1" applyAlignment="1">
      <alignment horizontal="center" vertical="center"/>
    </xf>
    <xf numFmtId="3" fontId="53" fillId="0" borderId="28" xfId="0" applyNumberFormat="1" applyFont="1" applyBorder="1" applyAlignment="1">
      <alignment horizontal="right" vertical="center"/>
    </xf>
    <xf numFmtId="3" fontId="53" fillId="0" borderId="2" xfId="0" applyNumberFormat="1" applyFont="1" applyBorder="1" applyAlignment="1">
      <alignment horizontal="right" vertical="center"/>
    </xf>
    <xf numFmtId="165" fontId="53" fillId="4" borderId="0" xfId="0" applyNumberFormat="1" applyFont="1" applyFill="1" applyAlignment="1">
      <alignment horizontal="center" vertical="center"/>
    </xf>
    <xf numFmtId="1" fontId="53" fillId="0" borderId="1" xfId="0" applyNumberFormat="1" applyFont="1" applyBorder="1" applyAlignment="1">
      <alignment horizontal="right" vertical="center"/>
    </xf>
    <xf numFmtId="1" fontId="53" fillId="0" borderId="28" xfId="0" applyNumberFormat="1" applyFont="1" applyBorder="1" applyAlignment="1">
      <alignment horizontal="right" vertical="center"/>
    </xf>
    <xf numFmtId="1" fontId="53" fillId="0" borderId="2" xfId="0" applyNumberFormat="1" applyFont="1" applyBorder="1" applyAlignment="1">
      <alignment horizontal="right" vertical="center"/>
    </xf>
    <xf numFmtId="165" fontId="49" fillId="7" borderId="0" xfId="0" applyNumberFormat="1" applyFont="1" applyFill="1"/>
    <xf numFmtId="165" fontId="51" fillId="5" borderId="27" xfId="0" applyNumberFormat="1" applyFont="1" applyFill="1" applyBorder="1" applyAlignment="1">
      <alignment horizontal="left" vertical="center"/>
    </xf>
    <xf numFmtId="165" fontId="51" fillId="5" borderId="23" xfId="0" applyNumberFormat="1" applyFont="1" applyFill="1" applyBorder="1" applyAlignment="1">
      <alignment horizontal="left" vertical="center"/>
    </xf>
    <xf numFmtId="165" fontId="52" fillId="5" borderId="23" xfId="0" applyNumberFormat="1" applyFont="1" applyFill="1" applyBorder="1" applyAlignment="1">
      <alignment horizontal="left" vertical="center"/>
    </xf>
    <xf numFmtId="165" fontId="51" fillId="5" borderId="23" xfId="0" applyNumberFormat="1" applyFont="1" applyFill="1" applyBorder="1" applyAlignment="1">
      <alignment horizontal="right" vertical="center"/>
    </xf>
    <xf numFmtId="165" fontId="51" fillId="5" borderId="18" xfId="0" applyNumberFormat="1" applyFont="1" applyFill="1" applyBorder="1" applyAlignment="1">
      <alignment horizontal="right" vertical="center"/>
    </xf>
    <xf numFmtId="165" fontId="51" fillId="5" borderId="27" xfId="0" applyNumberFormat="1" applyFont="1" applyFill="1" applyBorder="1" applyAlignment="1">
      <alignment horizontal="right" vertical="center"/>
    </xf>
    <xf numFmtId="165" fontId="53" fillId="2" borderId="25" xfId="0" applyNumberFormat="1" applyFont="1" applyFill="1" applyBorder="1" applyAlignment="1">
      <alignment horizontal="left" vertical="top"/>
    </xf>
    <xf numFmtId="0" fontId="44" fillId="0" borderId="0" xfId="0" applyFont="1" applyAlignment="1">
      <alignment horizontal="left" vertical="top"/>
    </xf>
    <xf numFmtId="165" fontId="40" fillId="0" borderId="0" xfId="0" applyNumberFormat="1" applyFont="1" applyAlignment="1">
      <alignment horizontal="left" vertical="top" wrapText="1"/>
    </xf>
    <xf numFmtId="167" fontId="44" fillId="0" borderId="16" xfId="0" applyNumberFormat="1" applyFont="1" applyBorder="1" applyAlignment="1">
      <alignment horizontal="right" vertical="top"/>
    </xf>
    <xf numFmtId="165" fontId="44" fillId="0" borderId="16" xfId="0" applyNumberFormat="1" applyFont="1" applyBorder="1" applyAlignment="1">
      <alignment horizontal="right" vertical="top"/>
    </xf>
    <xf numFmtId="0" fontId="40" fillId="0" borderId="0" xfId="0" applyFont="1" applyAlignment="1">
      <alignment horizontal="left" vertical="top" wrapText="1"/>
    </xf>
    <xf numFmtId="165" fontId="40" fillId="0" borderId="0" xfId="0" applyNumberFormat="1" applyFont="1" applyAlignment="1">
      <alignment horizontal="left" vertical="top"/>
    </xf>
    <xf numFmtId="0" fontId="44" fillId="0" borderId="0" xfId="0" applyFont="1" applyAlignment="1">
      <alignment horizontal="left" vertical="top" wrapText="1"/>
    </xf>
    <xf numFmtId="167" fontId="44" fillId="0" borderId="26" xfId="0" applyNumberFormat="1" applyFont="1" applyBorder="1" applyAlignment="1">
      <alignment horizontal="right" vertical="top"/>
    </xf>
    <xf numFmtId="165" fontId="44" fillId="0" borderId="26" xfId="0" applyNumberFormat="1" applyFont="1" applyBorder="1" applyAlignment="1">
      <alignment horizontal="right" vertical="top"/>
    </xf>
    <xf numFmtId="165" fontId="32" fillId="2" borderId="0" xfId="0" applyNumberFormat="1" applyFont="1" applyFill="1"/>
    <xf numFmtId="165" fontId="32" fillId="2" borderId="0" xfId="0" applyNumberFormat="1" applyFont="1" applyFill="1" applyAlignment="1">
      <alignment vertical="center"/>
    </xf>
    <xf numFmtId="165" fontId="44" fillId="3" borderId="0" xfId="0" applyNumberFormat="1" applyFont="1" applyFill="1"/>
    <xf numFmtId="165" fontId="46" fillId="3" borderId="0" xfId="0" applyNumberFormat="1" applyFont="1" applyFill="1"/>
    <xf numFmtId="1" fontId="44" fillId="3" borderId="0" xfId="0" applyNumberFormat="1" applyFont="1" applyFill="1" applyAlignment="1">
      <alignment horizontal="center"/>
    </xf>
    <xf numFmtId="165" fontId="53" fillId="4" borderId="0" xfId="0" applyNumberFormat="1" applyFont="1" applyFill="1" applyAlignment="1">
      <alignment horizontal="center"/>
    </xf>
    <xf numFmtId="1" fontId="44" fillId="3" borderId="0" xfId="0" applyNumberFormat="1" applyFont="1" applyFill="1" applyAlignment="1">
      <alignment horizontal="right"/>
    </xf>
    <xf numFmtId="0" fontId="44" fillId="8" borderId="0" xfId="0" applyFont="1" applyFill="1"/>
    <xf numFmtId="165" fontId="44" fillId="3" borderId="0" xfId="0" applyNumberFormat="1" applyFont="1" applyFill="1" applyAlignment="1">
      <alignment horizontal="center"/>
    </xf>
    <xf numFmtId="165" fontId="44" fillId="7" borderId="0" xfId="0" applyNumberFormat="1" applyFont="1" applyFill="1"/>
    <xf numFmtId="165" fontId="52" fillId="7" borderId="0" xfId="0" applyNumberFormat="1" applyFont="1" applyFill="1"/>
    <xf numFmtId="165" fontId="53" fillId="7" borderId="0" xfId="0" applyNumberFormat="1" applyFont="1" applyFill="1"/>
    <xf numFmtId="1" fontId="44" fillId="2" borderId="0" xfId="0" applyNumberFormat="1" applyFont="1" applyFill="1"/>
    <xf numFmtId="1" fontId="53" fillId="7" borderId="0" xfId="0" applyNumberFormat="1" applyFont="1" applyFill="1" applyAlignment="1">
      <alignment horizontal="right"/>
    </xf>
    <xf numFmtId="1" fontId="44" fillId="0" borderId="0" xfId="0" applyNumberFormat="1" applyFont="1"/>
    <xf numFmtId="165" fontId="53" fillId="8" borderId="0" xfId="0" applyNumberFormat="1" applyFont="1" applyFill="1" applyAlignment="1">
      <alignment horizontal="center"/>
    </xf>
    <xf numFmtId="1" fontId="44" fillId="0" borderId="0" xfId="0" applyNumberFormat="1" applyFont="1" applyAlignment="1">
      <alignment horizontal="right"/>
    </xf>
    <xf numFmtId="165" fontId="44" fillId="3" borderId="0" xfId="0" applyNumberFormat="1" applyFont="1" applyFill="1" applyAlignment="1">
      <alignment horizontal="left"/>
    </xf>
    <xf numFmtId="0" fontId="44" fillId="2" borderId="0" xfId="0" applyFont="1" applyFill="1" applyAlignment="1">
      <alignment horizontal="left"/>
    </xf>
    <xf numFmtId="165" fontId="54" fillId="0" borderId="0" xfId="0" applyNumberFormat="1" applyFont="1"/>
    <xf numFmtId="0" fontId="54" fillId="0" borderId="0" xfId="0" applyFont="1"/>
    <xf numFmtId="1" fontId="51" fillId="24" borderId="23" xfId="0" applyNumberFormat="1" applyFont="1" applyFill="1" applyBorder="1" applyAlignment="1">
      <alignment horizontal="left" vertical="center"/>
    </xf>
    <xf numFmtId="1" fontId="51" fillId="24" borderId="18" xfId="0" applyNumberFormat="1" applyFont="1" applyFill="1" applyBorder="1" applyAlignment="1">
      <alignment horizontal="right" vertical="center"/>
    </xf>
    <xf numFmtId="165" fontId="51" fillId="4" borderId="0" xfId="0" applyNumberFormat="1" applyFont="1" applyFill="1" applyAlignment="1">
      <alignment horizontal="left"/>
    </xf>
    <xf numFmtId="1" fontId="51" fillId="24" borderId="27" xfId="0" applyNumberFormat="1" applyFont="1" applyFill="1" applyBorder="1" applyAlignment="1">
      <alignment horizontal="right"/>
    </xf>
    <xf numFmtId="1" fontId="51" fillId="24" borderId="23" xfId="0" applyNumberFormat="1" applyFont="1" applyFill="1" applyBorder="1" applyAlignment="1">
      <alignment horizontal="right"/>
    </xf>
    <xf numFmtId="165" fontId="33" fillId="0" borderId="0" xfId="0" applyNumberFormat="1" applyFont="1"/>
    <xf numFmtId="0" fontId="53" fillId="3" borderId="25" xfId="0" applyFont="1" applyFill="1" applyBorder="1" applyAlignment="1">
      <alignment horizontal="left" vertical="top"/>
    </xf>
    <xf numFmtId="0" fontId="44" fillId="0" borderId="0" xfId="0" applyFont="1" applyAlignment="1">
      <alignment vertical="top" wrapText="1"/>
    </xf>
    <xf numFmtId="1" fontId="54" fillId="0" borderId="0" xfId="0" applyNumberFormat="1" applyFont="1" applyAlignment="1">
      <alignment horizontal="center"/>
    </xf>
    <xf numFmtId="0" fontId="33" fillId="0" borderId="0" xfId="0" applyFont="1"/>
    <xf numFmtId="165" fontId="44" fillId="4" borderId="0" xfId="0" applyNumberFormat="1" applyFont="1" applyFill="1"/>
    <xf numFmtId="0" fontId="45" fillId="0" borderId="0" xfId="0" applyFont="1" applyAlignment="1">
      <alignment horizontal="right" vertical="top"/>
    </xf>
    <xf numFmtId="0" fontId="45" fillId="0" borderId="16" xfId="0" applyFont="1" applyBorder="1" applyAlignment="1">
      <alignment horizontal="right" vertical="top"/>
    </xf>
    <xf numFmtId="0" fontId="40" fillId="0" borderId="0" xfId="0" applyFont="1" applyAlignment="1">
      <alignment vertical="top"/>
    </xf>
    <xf numFmtId="0" fontId="40" fillId="0" borderId="5" xfId="0" applyFont="1" applyBorder="1" applyAlignment="1">
      <alignment vertical="top" wrapText="1"/>
    </xf>
    <xf numFmtId="0" fontId="40" fillId="0" borderId="5" xfId="0" applyFont="1" applyBorder="1" applyAlignment="1">
      <alignment vertical="top"/>
    </xf>
    <xf numFmtId="0" fontId="40" fillId="0" borderId="0" xfId="0" applyFont="1" applyAlignment="1">
      <alignment vertical="top" wrapText="1"/>
    </xf>
    <xf numFmtId="1" fontId="40" fillId="0" borderId="0" xfId="0" applyNumberFormat="1" applyFont="1" applyAlignment="1">
      <alignment horizontal="right" vertical="top"/>
    </xf>
    <xf numFmtId="1" fontId="40" fillId="0" borderId="16" xfId="0" applyNumberFormat="1" applyFont="1" applyBorder="1" applyAlignment="1">
      <alignment horizontal="right" vertical="top"/>
    </xf>
    <xf numFmtId="1" fontId="33" fillId="0" borderId="0" xfId="0" applyNumberFormat="1" applyFont="1" applyAlignment="1">
      <alignment horizontal="center"/>
    </xf>
    <xf numFmtId="165" fontId="40" fillId="0" borderId="25" xfId="0" applyNumberFormat="1" applyFont="1" applyBorder="1" applyAlignment="1">
      <alignment horizontal="right" vertical="top"/>
    </xf>
    <xf numFmtId="165" fontId="40" fillId="0" borderId="0" xfId="0" applyNumberFormat="1" applyFont="1" applyAlignment="1">
      <alignment horizontal="right" vertical="top"/>
    </xf>
    <xf numFmtId="165" fontId="40" fillId="0" borderId="16" xfId="0" applyNumberFormat="1" applyFont="1" applyBorder="1" applyAlignment="1">
      <alignment horizontal="right" vertical="top"/>
    </xf>
    <xf numFmtId="165" fontId="44" fillId="4" borderId="1" xfId="0" applyNumberFormat="1" applyFont="1" applyFill="1" applyBorder="1" applyAlignment="1">
      <alignment horizontal="center" vertical="center"/>
    </xf>
    <xf numFmtId="165" fontId="53" fillId="4" borderId="28" xfId="0" applyNumberFormat="1" applyFont="1" applyFill="1" applyBorder="1" applyAlignment="1">
      <alignment vertical="center"/>
    </xf>
    <xf numFmtId="165" fontId="52" fillId="4" borderId="20" xfId="0" applyNumberFormat="1" applyFont="1" applyFill="1" applyBorder="1" applyAlignment="1">
      <alignment vertical="center"/>
    </xf>
    <xf numFmtId="165" fontId="53" fillId="4" borderId="20" xfId="0" applyNumberFormat="1" applyFont="1" applyFill="1" applyBorder="1" applyAlignment="1">
      <alignment vertical="center"/>
    </xf>
    <xf numFmtId="1" fontId="53" fillId="4" borderId="28" xfId="0" applyNumberFormat="1" applyFont="1" applyFill="1" applyBorder="1" applyAlignment="1">
      <alignment horizontal="right" vertical="center"/>
    </xf>
    <xf numFmtId="1" fontId="53" fillId="4" borderId="2" xfId="0" applyNumberFormat="1" applyFont="1" applyFill="1" applyBorder="1" applyAlignment="1">
      <alignment horizontal="right" vertical="center"/>
    </xf>
    <xf numFmtId="1" fontId="53" fillId="4" borderId="0" xfId="0" applyNumberFormat="1" applyFont="1" applyFill="1" applyAlignment="1">
      <alignment horizontal="center"/>
    </xf>
    <xf numFmtId="1" fontId="53" fillId="4" borderId="1" xfId="0" applyNumberFormat="1" applyFont="1" applyFill="1" applyBorder="1" applyAlignment="1">
      <alignment horizontal="right" vertical="center"/>
    </xf>
    <xf numFmtId="165" fontId="31" fillId="3" borderId="0" xfId="1" applyNumberFormat="1" applyFont="1" applyFill="1"/>
    <xf numFmtId="1" fontId="44" fillId="3" borderId="0" xfId="0" applyNumberFormat="1" applyFont="1" applyFill="1"/>
    <xf numFmtId="1" fontId="44" fillId="0" borderId="0" xfId="0" applyNumberFormat="1" applyFont="1" applyAlignment="1">
      <alignment horizontal="right" vertical="center"/>
    </xf>
    <xf numFmtId="165" fontId="45" fillId="3" borderId="0" xfId="0" applyNumberFormat="1" applyFont="1" applyFill="1"/>
    <xf numFmtId="9" fontId="44" fillId="3" borderId="0" xfId="2" applyFont="1" applyFill="1"/>
    <xf numFmtId="0" fontId="45" fillId="2" borderId="0" xfId="0" applyFont="1" applyFill="1"/>
    <xf numFmtId="0" fontId="46" fillId="0" borderId="0" xfId="0" applyFont="1"/>
    <xf numFmtId="0" fontId="44" fillId="4" borderId="0" xfId="0" applyFont="1" applyFill="1"/>
    <xf numFmtId="1" fontId="51" fillId="24" borderId="23" xfId="0" applyNumberFormat="1" applyFont="1" applyFill="1" applyBorder="1" applyAlignment="1">
      <alignment horizontal="right" vertical="center"/>
    </xf>
    <xf numFmtId="1" fontId="51" fillId="24" borderId="17" xfId="0" applyNumberFormat="1" applyFont="1" applyFill="1" applyBorder="1" applyAlignment="1">
      <alignment horizontal="right"/>
    </xf>
    <xf numFmtId="1" fontId="51" fillId="24" borderId="19" xfId="0" applyNumberFormat="1" applyFont="1" applyFill="1" applyBorder="1" applyAlignment="1">
      <alignment horizontal="right"/>
    </xf>
    <xf numFmtId="0" fontId="53" fillId="3" borderId="25" xfId="0" applyFont="1" applyFill="1" applyBorder="1" applyAlignment="1">
      <alignment horizontal="center" vertical="center"/>
    </xf>
    <xf numFmtId="0" fontId="44" fillId="3" borderId="0" xfId="0" applyFont="1" applyFill="1" applyAlignment="1">
      <alignment vertical="center"/>
    </xf>
    <xf numFmtId="0" fontId="46" fillId="3" borderId="0" xfId="0" applyFont="1" applyFill="1" applyAlignment="1">
      <alignment vertical="center"/>
    </xf>
    <xf numFmtId="0" fontId="44" fillId="0" borderId="0" xfId="0" applyFont="1" applyAlignment="1">
      <alignment vertical="center"/>
    </xf>
    <xf numFmtId="1" fontId="44" fillId="0" borderId="16" xfId="0" applyNumberFormat="1" applyFont="1" applyBorder="1" applyAlignment="1">
      <alignment horizontal="right" vertical="center"/>
    </xf>
    <xf numFmtId="1" fontId="44" fillId="0" borderId="27" xfId="0" applyNumberFormat="1" applyFont="1" applyBorder="1" applyAlignment="1">
      <alignment horizontal="right" vertical="center"/>
    </xf>
    <xf numFmtId="1" fontId="44" fillId="0" borderId="23" xfId="0" applyNumberFormat="1" applyFont="1" applyBorder="1" applyAlignment="1">
      <alignment horizontal="right" vertical="center"/>
    </xf>
    <xf numFmtId="1" fontId="44" fillId="0" borderId="18" xfId="0" applyNumberFormat="1" applyFont="1" applyBorder="1" applyAlignment="1">
      <alignment horizontal="right" vertical="center"/>
    </xf>
    <xf numFmtId="165" fontId="52" fillId="4" borderId="28" xfId="0" applyNumberFormat="1" applyFont="1" applyFill="1" applyBorder="1" applyAlignment="1">
      <alignment vertical="center"/>
    </xf>
    <xf numFmtId="165" fontId="32" fillId="7" borderId="0" xfId="0" applyNumberFormat="1" applyFont="1" applyFill="1" applyAlignment="1">
      <alignment vertical="center"/>
    </xf>
    <xf numFmtId="1" fontId="32" fillId="2" borderId="0" xfId="0" applyNumberFormat="1" applyFont="1" applyFill="1" applyAlignment="1">
      <alignment horizontal="left" vertical="center"/>
    </xf>
    <xf numFmtId="0" fontId="40" fillId="0" borderId="0" xfId="0" applyFont="1"/>
    <xf numFmtId="1" fontId="53" fillId="2" borderId="0" xfId="0" applyNumberFormat="1" applyFont="1" applyFill="1" applyAlignment="1">
      <alignment horizontal="center"/>
    </xf>
    <xf numFmtId="165" fontId="53" fillId="8" borderId="0" xfId="0" applyNumberFormat="1" applyFont="1" applyFill="1"/>
    <xf numFmtId="1" fontId="53" fillId="2" borderId="0" xfId="0" applyNumberFormat="1" applyFont="1" applyFill="1" applyAlignment="1">
      <alignment horizontal="left" vertical="center"/>
    </xf>
    <xf numFmtId="165" fontId="53" fillId="7" borderId="0" xfId="0" applyNumberFormat="1" applyFont="1" applyFill="1" applyAlignment="1">
      <alignment horizontal="right"/>
    </xf>
    <xf numFmtId="1" fontId="51" fillId="5" borderId="27" xfId="0" applyNumberFormat="1" applyFont="1" applyFill="1" applyBorder="1" applyAlignment="1">
      <alignment horizontal="left" vertical="center"/>
    </xf>
    <xf numFmtId="1" fontId="51" fillId="5" borderId="23" xfId="0" applyNumberFormat="1" applyFont="1" applyFill="1" applyBorder="1" applyAlignment="1">
      <alignment horizontal="right" vertical="center"/>
    </xf>
    <xf numFmtId="1" fontId="51" fillId="5" borderId="18" xfId="0" applyNumberFormat="1" applyFont="1" applyFill="1" applyBorder="1" applyAlignment="1">
      <alignment horizontal="right" vertical="center"/>
    </xf>
    <xf numFmtId="1" fontId="51" fillId="5" borderId="27" xfId="0" applyNumberFormat="1" applyFont="1" applyFill="1" applyBorder="1" applyAlignment="1">
      <alignment horizontal="right" vertical="center"/>
    </xf>
    <xf numFmtId="1" fontId="53" fillId="0" borderId="25" xfId="0" applyNumberFormat="1" applyFont="1" applyBorder="1" applyAlignment="1">
      <alignment horizontal="left" vertical="top"/>
    </xf>
    <xf numFmtId="167" fontId="44" fillId="0" borderId="0" xfId="0" applyNumberFormat="1" applyFont="1" applyAlignment="1">
      <alignment horizontal="right" vertical="top" wrapText="1"/>
    </xf>
    <xf numFmtId="165" fontId="44" fillId="0" borderId="0" xfId="0" applyNumberFormat="1" applyFont="1" applyAlignment="1">
      <alignment horizontal="right" vertical="top" wrapText="1"/>
    </xf>
    <xf numFmtId="170" fontId="44" fillId="0" borderId="25" xfId="0" applyNumberFormat="1" applyFont="1" applyBorder="1" applyAlignment="1">
      <alignment horizontal="right" vertical="top"/>
    </xf>
    <xf numFmtId="170" fontId="44" fillId="0" borderId="0" xfId="0" applyNumberFormat="1" applyFont="1" applyAlignment="1">
      <alignment horizontal="right" vertical="top"/>
    </xf>
    <xf numFmtId="170" fontId="44" fillId="0" borderId="16" xfId="0" applyNumberFormat="1" applyFont="1" applyBorder="1" applyAlignment="1">
      <alignment horizontal="right" vertical="top" wrapText="1"/>
    </xf>
    <xf numFmtId="167" fontId="44" fillId="0" borderId="16" xfId="0" applyNumberFormat="1" applyFont="1" applyBorder="1" applyAlignment="1">
      <alignment horizontal="right" vertical="top" wrapText="1"/>
    </xf>
    <xf numFmtId="1" fontId="53" fillId="0" borderId="24" xfId="0" applyNumberFormat="1" applyFont="1" applyBorder="1" applyAlignment="1">
      <alignment horizontal="left" vertical="top"/>
    </xf>
    <xf numFmtId="165" fontId="44" fillId="0" borderId="20" xfId="0" applyNumberFormat="1" applyFont="1" applyBorder="1" applyAlignment="1">
      <alignment horizontal="left" vertical="top" wrapText="1"/>
    </xf>
    <xf numFmtId="165" fontId="44" fillId="0" borderId="22" xfId="0" applyNumberFormat="1" applyFont="1" applyBorder="1" applyAlignment="1">
      <alignment horizontal="left" vertical="top" wrapText="1"/>
    </xf>
    <xf numFmtId="170" fontId="44" fillId="0" borderId="20" xfId="0" applyNumberFormat="1" applyFont="1" applyBorder="1" applyAlignment="1">
      <alignment horizontal="right" vertical="top" wrapText="1"/>
    </xf>
    <xf numFmtId="171" fontId="44" fillId="0" borderId="20" xfId="0" applyNumberFormat="1" applyFont="1" applyBorder="1" applyAlignment="1">
      <alignment horizontal="right" vertical="top" wrapText="1"/>
    </xf>
    <xf numFmtId="167" fontId="44" fillId="0" borderId="20" xfId="0" applyNumberFormat="1" applyFont="1" applyBorder="1" applyAlignment="1">
      <alignment horizontal="right" vertical="top" wrapText="1"/>
    </xf>
    <xf numFmtId="1" fontId="44" fillId="0" borderId="20" xfId="0" applyNumberFormat="1" applyFont="1" applyBorder="1" applyAlignment="1">
      <alignment horizontal="right" vertical="top" wrapText="1"/>
    </xf>
    <xf numFmtId="1" fontId="44" fillId="0" borderId="26" xfId="0" applyNumberFormat="1" applyFont="1" applyBorder="1" applyAlignment="1">
      <alignment horizontal="right" vertical="top" wrapText="1"/>
    </xf>
    <xf numFmtId="170" fontId="44" fillId="0" borderId="16" xfId="0" applyNumberFormat="1" applyFont="1" applyBorder="1" applyAlignment="1">
      <alignment horizontal="right" vertical="top"/>
    </xf>
    <xf numFmtId="1" fontId="53" fillId="4" borderId="24" xfId="0" applyNumberFormat="1" applyFont="1" applyFill="1" applyBorder="1" applyAlignment="1">
      <alignment horizontal="center" vertical="center"/>
    </xf>
    <xf numFmtId="165" fontId="53" fillId="4" borderId="20" xfId="0" applyNumberFormat="1" applyFont="1" applyFill="1" applyBorder="1" applyAlignment="1">
      <alignment horizontal="left" vertical="center"/>
    </xf>
    <xf numFmtId="165" fontId="52" fillId="0" borderId="20" xfId="0" applyNumberFormat="1" applyFont="1" applyBorder="1" applyAlignment="1">
      <alignment horizontal="center" vertical="center"/>
    </xf>
    <xf numFmtId="165" fontId="53" fillId="0" borderId="20" xfId="0" applyNumberFormat="1" applyFont="1" applyBorder="1" applyAlignment="1">
      <alignment horizontal="center" vertical="center"/>
    </xf>
    <xf numFmtId="1" fontId="53" fillId="0" borderId="20" xfId="0" applyNumberFormat="1" applyFont="1" applyBorder="1" applyAlignment="1">
      <alignment horizontal="right" vertical="center"/>
    </xf>
    <xf numFmtId="1" fontId="53" fillId="0" borderId="26" xfId="0" applyNumberFormat="1" applyFont="1" applyBorder="1" applyAlignment="1">
      <alignment horizontal="right" vertical="center"/>
    </xf>
    <xf numFmtId="165" fontId="46" fillId="0" borderId="0" xfId="0" applyNumberFormat="1" applyFont="1"/>
    <xf numFmtId="1" fontId="44" fillId="2" borderId="0" xfId="0" applyNumberFormat="1" applyFont="1" applyFill="1" applyAlignment="1">
      <alignment horizontal="right"/>
    </xf>
    <xf numFmtId="1" fontId="51" fillId="5" borderId="27" xfId="0" applyNumberFormat="1" applyFont="1" applyFill="1" applyBorder="1" applyAlignment="1">
      <alignment horizontal="left" vertical="top"/>
    </xf>
    <xf numFmtId="165" fontId="51" fillId="5" borderId="23" xfId="0" applyNumberFormat="1" applyFont="1" applyFill="1" applyBorder="1" applyAlignment="1">
      <alignment horizontal="left" vertical="top"/>
    </xf>
    <xf numFmtId="165" fontId="52" fillId="5" borderId="23" xfId="0" applyNumberFormat="1" applyFont="1" applyFill="1" applyBorder="1" applyAlignment="1">
      <alignment horizontal="left" vertical="top"/>
    </xf>
    <xf numFmtId="1" fontId="51" fillId="5" borderId="23" xfId="0" applyNumberFormat="1" applyFont="1" applyFill="1" applyBorder="1" applyAlignment="1">
      <alignment horizontal="left" vertical="top"/>
    </xf>
    <xf numFmtId="1" fontId="51" fillId="5" borderId="18" xfId="0" applyNumberFormat="1" applyFont="1" applyFill="1" applyBorder="1" applyAlignment="1">
      <alignment horizontal="left" vertical="top"/>
    </xf>
    <xf numFmtId="1" fontId="51" fillId="5" borderId="23" xfId="0" applyNumberFormat="1" applyFont="1" applyFill="1" applyBorder="1" applyAlignment="1">
      <alignment horizontal="left" vertical="center"/>
    </xf>
    <xf numFmtId="1" fontId="51" fillId="5" borderId="18" xfId="0" applyNumberFormat="1" applyFont="1" applyFill="1" applyBorder="1" applyAlignment="1">
      <alignment horizontal="left" vertical="center"/>
    </xf>
    <xf numFmtId="0" fontId="44" fillId="20" borderId="0" xfId="0" applyFont="1" applyFill="1" applyAlignment="1">
      <alignment vertical="top" wrapText="1"/>
    </xf>
    <xf numFmtId="165" fontId="44" fillId="0" borderId="33" xfId="0" applyNumberFormat="1" applyFont="1" applyBorder="1" applyAlignment="1">
      <alignment horizontal="left" vertical="top" wrapText="1"/>
    </xf>
    <xf numFmtId="1" fontId="53" fillId="4" borderId="1" xfId="0" applyNumberFormat="1" applyFont="1" applyFill="1" applyBorder="1" applyAlignment="1">
      <alignment horizontal="center" vertical="top"/>
    </xf>
    <xf numFmtId="165" fontId="53" fillId="4" borderId="28" xfId="0" applyNumberFormat="1" applyFont="1" applyFill="1" applyBorder="1" applyAlignment="1">
      <alignment horizontal="left" vertical="top"/>
    </xf>
    <xf numFmtId="165" fontId="52" fillId="0" borderId="28" xfId="0" applyNumberFormat="1" applyFont="1" applyBorder="1" applyAlignment="1">
      <alignment horizontal="center" vertical="top"/>
    </xf>
    <xf numFmtId="165" fontId="53" fillId="0" borderId="28" xfId="0" applyNumberFormat="1" applyFont="1" applyBorder="1" applyAlignment="1">
      <alignment horizontal="center" vertical="top"/>
    </xf>
    <xf numFmtId="165" fontId="53" fillId="0" borderId="20" xfId="0" applyNumberFormat="1" applyFont="1" applyBorder="1" applyAlignment="1">
      <alignment horizontal="center" vertical="top"/>
    </xf>
    <xf numFmtId="3" fontId="53" fillId="0" borderId="28" xfId="0" applyNumberFormat="1" applyFont="1" applyBorder="1" applyAlignment="1">
      <alignment horizontal="right" vertical="top"/>
    </xf>
    <xf numFmtId="3" fontId="53" fillId="0" borderId="2" xfId="0" applyNumberFormat="1" applyFont="1" applyBorder="1" applyAlignment="1">
      <alignment horizontal="right" vertical="top"/>
    </xf>
    <xf numFmtId="1" fontId="53" fillId="0" borderId="0" xfId="0" applyNumberFormat="1" applyFont="1" applyAlignment="1">
      <alignment horizontal="center"/>
    </xf>
    <xf numFmtId="165" fontId="53" fillId="0" borderId="0" xfId="0" applyNumberFormat="1" applyFont="1"/>
    <xf numFmtId="9" fontId="53" fillId="0" borderId="0" xfId="2" applyFont="1" applyFill="1" applyBorder="1"/>
    <xf numFmtId="9" fontId="44" fillId="0" borderId="0" xfId="2" applyFont="1"/>
    <xf numFmtId="9" fontId="44" fillId="0" borderId="0" xfId="2" applyFont="1" applyFill="1" applyBorder="1"/>
    <xf numFmtId="0" fontId="53" fillId="2" borderId="0" xfId="0" applyFont="1" applyFill="1"/>
    <xf numFmtId="0" fontId="53" fillId="2" borderId="0" xfId="0" applyFont="1" applyFill="1" applyAlignment="1">
      <alignment wrapText="1"/>
    </xf>
    <xf numFmtId="0" fontId="44" fillId="2" borderId="0" xfId="0" applyFont="1" applyFill="1" applyAlignment="1">
      <alignment wrapText="1"/>
    </xf>
    <xf numFmtId="1" fontId="51" fillId="24" borderId="27" xfId="0" applyNumberFormat="1" applyFont="1" applyFill="1" applyBorder="1" applyAlignment="1">
      <alignment horizontal="right" vertical="center"/>
    </xf>
    <xf numFmtId="0" fontId="53" fillId="0" borderId="0" xfId="0" applyFont="1" applyAlignment="1">
      <alignment wrapText="1"/>
    </xf>
    <xf numFmtId="165" fontId="53" fillId="0" borderId="25" xfId="0" applyNumberFormat="1" applyFont="1" applyBorder="1" applyAlignment="1">
      <alignment horizontal="left" vertical="top" wrapText="1"/>
    </xf>
    <xf numFmtId="0" fontId="44" fillId="0" borderId="0" xfId="0" applyFont="1" applyAlignment="1">
      <alignment horizontal="right" vertical="top" wrapText="1"/>
    </xf>
    <xf numFmtId="0" fontId="44" fillId="0" borderId="16" xfId="0" applyFont="1" applyBorder="1" applyAlignment="1">
      <alignment horizontal="right" vertical="top" wrapText="1"/>
    </xf>
    <xf numFmtId="165" fontId="53" fillId="0" borderId="0" xfId="0" applyNumberFormat="1" applyFont="1" applyAlignment="1">
      <alignment horizontal="right" vertical="top" wrapText="1"/>
    </xf>
    <xf numFmtId="165" fontId="44" fillId="0" borderId="25" xfId="0" applyNumberFormat="1" applyFont="1" applyBorder="1" applyAlignment="1">
      <alignment horizontal="right" vertical="top" wrapText="1"/>
    </xf>
    <xf numFmtId="165" fontId="45" fillId="0" borderId="0" xfId="0" applyNumberFormat="1" applyFont="1" applyAlignment="1">
      <alignment horizontal="right" vertical="top" wrapText="1"/>
    </xf>
    <xf numFmtId="165" fontId="45" fillId="0" borderId="16" xfId="0" applyNumberFormat="1" applyFont="1" applyBorder="1" applyAlignment="1">
      <alignment horizontal="right" vertical="top" wrapText="1"/>
    </xf>
    <xf numFmtId="0" fontId="45" fillId="0" borderId="0" xfId="0" applyFont="1" applyAlignment="1">
      <alignment horizontal="right" vertical="top" wrapText="1"/>
    </xf>
    <xf numFmtId="0" fontId="45" fillId="0" borderId="16" xfId="0" applyFont="1" applyBorder="1" applyAlignment="1">
      <alignment horizontal="right" vertical="top" wrapText="1"/>
    </xf>
    <xf numFmtId="165" fontId="53" fillId="0" borderId="0" xfId="0" applyNumberFormat="1" applyFont="1" applyAlignment="1">
      <alignment wrapText="1"/>
    </xf>
    <xf numFmtId="1" fontId="44" fillId="0" borderId="0" xfId="0" applyNumberFormat="1" applyFont="1" applyAlignment="1">
      <alignment vertical="top" wrapText="1"/>
    </xf>
    <xf numFmtId="1" fontId="44" fillId="0" borderId="16" xfId="0" applyNumberFormat="1" applyFont="1" applyBorder="1" applyAlignment="1">
      <alignment vertical="top" wrapText="1"/>
    </xf>
    <xf numFmtId="165" fontId="44" fillId="2" borderId="0" xfId="0" applyNumberFormat="1" applyFont="1" applyFill="1" applyAlignment="1">
      <alignment wrapText="1"/>
    </xf>
    <xf numFmtId="165" fontId="53" fillId="0" borderId="28" xfId="0" applyNumberFormat="1" applyFont="1" applyBorder="1" applyAlignment="1">
      <alignment vertical="center"/>
    </xf>
    <xf numFmtId="165" fontId="53" fillId="0" borderId="28" xfId="0" applyNumberFormat="1" applyFont="1" applyBorder="1" applyAlignment="1">
      <alignment horizontal="left" vertical="top"/>
    </xf>
    <xf numFmtId="1" fontId="54" fillId="3" borderId="28" xfId="0" applyNumberFormat="1" applyFont="1" applyFill="1" applyBorder="1" applyAlignment="1">
      <alignment horizontal="right" vertical="center"/>
    </xf>
    <xf numFmtId="1" fontId="54" fillId="3" borderId="2" xfId="0" applyNumberFormat="1" applyFont="1" applyFill="1" applyBorder="1" applyAlignment="1">
      <alignment horizontal="right" vertical="center"/>
    </xf>
    <xf numFmtId="1" fontId="53" fillId="3" borderId="1" xfId="0" applyNumberFormat="1" applyFont="1" applyFill="1" applyBorder="1" applyAlignment="1">
      <alignment horizontal="right" vertical="center"/>
    </xf>
    <xf numFmtId="1" fontId="53" fillId="3" borderId="28" xfId="0" applyNumberFormat="1" applyFont="1" applyFill="1" applyBorder="1" applyAlignment="1">
      <alignment horizontal="right" vertical="center"/>
    </xf>
    <xf numFmtId="1" fontId="53" fillId="3" borderId="2" xfId="0" applyNumberFormat="1" applyFont="1" applyFill="1" applyBorder="1" applyAlignment="1">
      <alignment horizontal="right" vertical="center"/>
    </xf>
    <xf numFmtId="0" fontId="44" fillId="2" borderId="0" xfId="0" applyFont="1" applyFill="1" applyAlignment="1">
      <alignment horizontal="left" vertical="top"/>
    </xf>
    <xf numFmtId="165" fontId="44" fillId="2" borderId="0" xfId="0" applyNumberFormat="1" applyFont="1" applyFill="1" applyAlignment="1">
      <alignment horizontal="center" vertical="center"/>
    </xf>
    <xf numFmtId="165" fontId="44" fillId="2" borderId="0" xfId="0" applyNumberFormat="1" applyFont="1" applyFill="1" applyAlignment="1">
      <alignment horizontal="left" vertical="top"/>
    </xf>
    <xf numFmtId="165" fontId="51" fillId="24" borderId="23" xfId="0" applyNumberFormat="1" applyFont="1" applyFill="1" applyBorder="1" applyAlignment="1">
      <alignment horizontal="left" vertical="top"/>
    </xf>
    <xf numFmtId="165" fontId="45" fillId="0" borderId="0" xfId="0" applyNumberFormat="1" applyFont="1" applyAlignment="1">
      <alignment horizontal="left" vertical="top" wrapText="1"/>
    </xf>
    <xf numFmtId="165" fontId="53" fillId="0" borderId="0" xfId="0" applyNumberFormat="1" applyFont="1" applyAlignment="1">
      <alignment horizontal="left" vertical="top" wrapText="1"/>
    </xf>
    <xf numFmtId="165" fontId="53" fillId="0" borderId="1" xfId="0" applyNumberFormat="1" applyFont="1" applyBorder="1" applyAlignment="1">
      <alignment horizontal="left" vertical="top" wrapText="1"/>
    </xf>
    <xf numFmtId="165" fontId="53" fillId="0" borderId="28" xfId="0" applyNumberFormat="1" applyFont="1" applyBorder="1" applyAlignment="1">
      <alignment horizontal="left" vertical="top" wrapText="1"/>
    </xf>
    <xf numFmtId="165" fontId="52" fillId="0" borderId="28" xfId="0" applyNumberFormat="1" applyFont="1" applyBorder="1" applyAlignment="1">
      <alignment horizontal="left" vertical="top" wrapText="1"/>
    </xf>
    <xf numFmtId="1" fontId="53" fillId="3" borderId="28" xfId="0" applyNumberFormat="1" applyFont="1" applyFill="1" applyBorder="1" applyAlignment="1">
      <alignment horizontal="right" vertical="top" wrapText="1"/>
    </xf>
    <xf numFmtId="1" fontId="53" fillId="3" borderId="2" xfId="0" applyNumberFormat="1" applyFont="1" applyFill="1" applyBorder="1" applyAlignment="1">
      <alignment horizontal="right" vertical="top" wrapText="1"/>
    </xf>
    <xf numFmtId="165" fontId="44" fillId="2" borderId="0" xfId="0" applyNumberFormat="1" applyFont="1" applyFill="1" applyAlignment="1">
      <alignment horizontal="left" vertical="top" wrapText="1"/>
    </xf>
    <xf numFmtId="1" fontId="53" fillId="3" borderId="1" xfId="0" applyNumberFormat="1" applyFont="1" applyFill="1" applyBorder="1" applyAlignment="1">
      <alignment horizontal="right" vertical="top" wrapText="1"/>
    </xf>
    <xf numFmtId="0" fontId="44" fillId="3" borderId="0" xfId="0" applyFont="1" applyFill="1"/>
    <xf numFmtId="0" fontId="46" fillId="3" borderId="0" xfId="0" applyFont="1" applyFill="1"/>
    <xf numFmtId="0" fontId="44" fillId="7" borderId="0" xfId="0" applyFont="1" applyFill="1"/>
    <xf numFmtId="165" fontId="46" fillId="7" borderId="0" xfId="0" applyNumberFormat="1" applyFont="1" applyFill="1"/>
    <xf numFmtId="1" fontId="51" fillId="24" borderId="27" xfId="0" applyNumberFormat="1" applyFont="1" applyFill="1" applyBorder="1" applyAlignment="1">
      <alignment horizontal="left" vertical="top" wrapText="1"/>
    </xf>
    <xf numFmtId="165" fontId="51" fillId="24" borderId="23" xfId="0" applyNumberFormat="1" applyFont="1" applyFill="1" applyBorder="1" applyAlignment="1">
      <alignment horizontal="left" vertical="top" wrapText="1"/>
    </xf>
    <xf numFmtId="165" fontId="52" fillId="24" borderId="23" xfId="0" applyNumberFormat="1" applyFont="1" applyFill="1" applyBorder="1" applyAlignment="1">
      <alignment horizontal="left" vertical="top" wrapText="1"/>
    </xf>
    <xf numFmtId="1" fontId="51" fillId="24" borderId="23" xfId="0" applyNumberFormat="1" applyFont="1" applyFill="1" applyBorder="1" applyAlignment="1">
      <alignment horizontal="right" vertical="top" wrapText="1"/>
    </xf>
    <xf numFmtId="1" fontId="51" fillId="24" borderId="18" xfId="0" applyNumberFormat="1" applyFont="1" applyFill="1" applyBorder="1" applyAlignment="1">
      <alignment horizontal="right" vertical="top" wrapText="1"/>
    </xf>
    <xf numFmtId="165" fontId="51" fillId="24" borderId="27" xfId="0" applyNumberFormat="1" applyFont="1" applyFill="1" applyBorder="1" applyAlignment="1">
      <alignment horizontal="right" vertical="top" wrapText="1"/>
    </xf>
    <xf numFmtId="165" fontId="51" fillId="24" borderId="23" xfId="0" applyNumberFormat="1" applyFont="1" applyFill="1" applyBorder="1" applyAlignment="1">
      <alignment horizontal="right" vertical="top" wrapText="1"/>
    </xf>
    <xf numFmtId="1" fontId="53" fillId="0" borderId="25" xfId="0" applyNumberFormat="1" applyFont="1" applyBorder="1" applyAlignment="1">
      <alignment horizontal="left" vertical="top" wrapText="1"/>
    </xf>
    <xf numFmtId="1" fontId="44" fillId="0" borderId="0" xfId="0" applyNumberFormat="1" applyFont="1" applyAlignment="1">
      <alignment horizontal="right" vertical="top" wrapText="1"/>
    </xf>
    <xf numFmtId="1" fontId="44" fillId="0" borderId="16" xfId="0" applyNumberFormat="1" applyFont="1" applyBorder="1" applyAlignment="1">
      <alignment horizontal="right" vertical="top" wrapText="1"/>
    </xf>
    <xf numFmtId="170" fontId="44" fillId="0" borderId="25" xfId="0" applyNumberFormat="1" applyFont="1" applyBorder="1" applyAlignment="1">
      <alignment horizontal="right" vertical="top" wrapText="1"/>
    </xf>
    <xf numFmtId="170" fontId="44" fillId="0" borderId="0" xfId="0" applyNumberFormat="1" applyFont="1" applyAlignment="1">
      <alignment horizontal="right" vertical="top" wrapText="1"/>
    </xf>
    <xf numFmtId="1" fontId="53" fillId="3" borderId="1" xfId="0" applyNumberFormat="1" applyFont="1" applyFill="1" applyBorder="1" applyAlignment="1">
      <alignment horizontal="left" vertical="top" wrapText="1"/>
    </xf>
    <xf numFmtId="165" fontId="53" fillId="3" borderId="28" xfId="0" applyNumberFormat="1" applyFont="1" applyFill="1" applyBorder="1" applyAlignment="1">
      <alignment horizontal="left" vertical="top" wrapText="1"/>
    </xf>
    <xf numFmtId="165" fontId="52" fillId="3" borderId="20" xfId="0" applyNumberFormat="1" applyFont="1" applyFill="1" applyBorder="1" applyAlignment="1">
      <alignment horizontal="left" vertical="top" wrapText="1"/>
    </xf>
    <xf numFmtId="165" fontId="53" fillId="3" borderId="20" xfId="0" applyNumberFormat="1" applyFont="1" applyFill="1" applyBorder="1" applyAlignment="1">
      <alignment horizontal="left" vertical="top" wrapText="1"/>
    </xf>
    <xf numFmtId="167" fontId="53" fillId="0" borderId="28" xfId="0" applyNumberFormat="1" applyFont="1" applyBorder="1" applyAlignment="1">
      <alignment horizontal="left" vertical="top" wrapText="1"/>
    </xf>
    <xf numFmtId="167" fontId="53" fillId="0" borderId="2" xfId="0" applyNumberFormat="1" applyFont="1" applyBorder="1" applyAlignment="1">
      <alignment horizontal="left" vertical="top" wrapText="1"/>
    </xf>
    <xf numFmtId="167" fontId="53" fillId="0" borderId="2" xfId="0" applyNumberFormat="1" applyFont="1" applyBorder="1" applyAlignment="1">
      <alignment horizontal="right" vertical="top" wrapText="1"/>
    </xf>
    <xf numFmtId="165" fontId="31" fillId="3" borderId="0" xfId="1" applyNumberFormat="1" applyFont="1" applyFill="1" applyAlignment="1">
      <alignment horizontal="left" vertical="top" wrapText="1"/>
    </xf>
    <xf numFmtId="165" fontId="49" fillId="3" borderId="0" xfId="0" applyNumberFormat="1" applyFont="1" applyFill="1" applyAlignment="1">
      <alignment horizontal="left" vertical="top" wrapText="1"/>
    </xf>
    <xf numFmtId="0" fontId="46" fillId="3" borderId="0" xfId="0" applyFont="1" applyFill="1" applyAlignment="1">
      <alignment horizontal="left" vertical="top" wrapText="1"/>
    </xf>
    <xf numFmtId="0" fontId="44" fillId="7" borderId="0" xfId="0" applyFont="1" applyFill="1" applyAlignment="1">
      <alignment horizontal="left" vertical="top" wrapText="1"/>
    </xf>
    <xf numFmtId="0" fontId="44" fillId="4" borderId="0" xfId="0" applyFont="1" applyFill="1" applyAlignment="1">
      <alignment horizontal="left" vertical="top" wrapText="1"/>
    </xf>
    <xf numFmtId="0" fontId="44" fillId="2" borderId="0" xfId="0" applyFont="1" applyFill="1" applyAlignment="1">
      <alignment horizontal="left" vertical="top" wrapText="1"/>
    </xf>
    <xf numFmtId="167" fontId="44" fillId="3" borderId="0" xfId="0" applyNumberFormat="1" applyFont="1" applyFill="1" applyAlignment="1">
      <alignment horizontal="left" vertical="top" wrapText="1"/>
    </xf>
    <xf numFmtId="167" fontId="44" fillId="2" borderId="0" xfId="0" applyNumberFormat="1" applyFont="1" applyFill="1" applyAlignment="1">
      <alignment horizontal="left" vertical="top" wrapText="1"/>
    </xf>
    <xf numFmtId="165" fontId="44" fillId="7" borderId="0" xfId="0" applyNumberFormat="1" applyFont="1" applyFill="1" applyAlignment="1">
      <alignment horizontal="left" vertical="top" wrapText="1"/>
    </xf>
    <xf numFmtId="165" fontId="46" fillId="7" borderId="0" xfId="0" applyNumberFormat="1" applyFont="1" applyFill="1" applyAlignment="1">
      <alignment horizontal="left" vertical="top" wrapText="1"/>
    </xf>
    <xf numFmtId="165" fontId="53" fillId="7" borderId="0" xfId="0" applyNumberFormat="1" applyFont="1" applyFill="1" applyAlignment="1">
      <alignment horizontal="left" vertical="top" wrapText="1"/>
    </xf>
    <xf numFmtId="165" fontId="53" fillId="7" borderId="0" xfId="0" applyNumberFormat="1" applyFont="1" applyFill="1" applyAlignment="1">
      <alignment horizontal="right" vertical="top" wrapText="1"/>
    </xf>
    <xf numFmtId="165" fontId="53" fillId="2" borderId="0" xfId="0" applyNumberFormat="1" applyFont="1" applyFill="1" applyAlignment="1">
      <alignment horizontal="left" vertical="top" wrapText="1"/>
    </xf>
    <xf numFmtId="165" fontId="52" fillId="3" borderId="28" xfId="0" applyNumberFormat="1" applyFont="1" applyFill="1" applyBorder="1" applyAlignment="1">
      <alignment horizontal="left" vertical="top" wrapText="1"/>
    </xf>
    <xf numFmtId="167" fontId="53" fillId="0" borderId="28" xfId="0" applyNumberFormat="1" applyFont="1" applyBorder="1" applyAlignment="1">
      <alignment horizontal="right" vertical="top" wrapText="1"/>
    </xf>
    <xf numFmtId="167" fontId="53" fillId="0" borderId="26" xfId="0" applyNumberFormat="1" applyFont="1" applyBorder="1" applyAlignment="1">
      <alignment horizontal="right" vertical="top" wrapText="1"/>
    </xf>
    <xf numFmtId="167" fontId="44" fillId="3" borderId="0" xfId="0" applyNumberFormat="1" applyFont="1" applyFill="1"/>
    <xf numFmtId="164" fontId="44" fillId="2" borderId="0" xfId="0" applyNumberFormat="1" applyFont="1" applyFill="1"/>
    <xf numFmtId="1" fontId="32" fillId="7" borderId="0" xfId="0" applyNumberFormat="1" applyFont="1" applyFill="1" applyAlignment="1">
      <alignment horizontal="left"/>
    </xf>
    <xf numFmtId="1" fontId="32" fillId="7" borderId="0" xfId="0" applyNumberFormat="1" applyFont="1" applyFill="1" applyAlignment="1">
      <alignment horizontal="left" vertical="top" wrapText="1"/>
    </xf>
    <xf numFmtId="165" fontId="51" fillId="9" borderId="0" xfId="0" applyNumberFormat="1" applyFont="1" applyFill="1" applyAlignment="1">
      <alignment horizontal="left" vertical="top" wrapText="1"/>
    </xf>
    <xf numFmtId="0" fontId="44" fillId="0" borderId="0" xfId="0" applyFont="1" applyAlignment="1">
      <alignment wrapText="1"/>
    </xf>
    <xf numFmtId="1" fontId="44" fillId="0" borderId="25" xfId="0" applyNumberFormat="1" applyFont="1" applyBorder="1" applyAlignment="1">
      <alignment horizontal="left" vertical="top" wrapText="1"/>
    </xf>
    <xf numFmtId="2" fontId="44" fillId="0" borderId="25" xfId="0" applyNumberFormat="1" applyFont="1" applyBorder="1" applyAlignment="1">
      <alignment horizontal="right" vertical="top" wrapText="1"/>
    </xf>
    <xf numFmtId="2" fontId="44" fillId="0" borderId="0" xfId="0" applyNumberFormat="1" applyFont="1" applyAlignment="1">
      <alignment horizontal="right" vertical="top" wrapText="1"/>
    </xf>
    <xf numFmtId="2" fontId="44" fillId="0" borderId="16" xfId="0" applyNumberFormat="1" applyFont="1" applyBorder="1" applyAlignment="1">
      <alignment horizontal="right" vertical="top" wrapText="1"/>
    </xf>
    <xf numFmtId="0" fontId="44" fillId="3" borderId="0" xfId="0" applyFont="1" applyFill="1" applyAlignment="1">
      <alignment wrapText="1"/>
    </xf>
    <xf numFmtId="1" fontId="40" fillId="0" borderId="0" xfId="0" applyNumberFormat="1" applyFont="1" applyAlignment="1">
      <alignment horizontal="left" vertical="top" wrapText="1"/>
    </xf>
    <xf numFmtId="1" fontId="44" fillId="0" borderId="33" xfId="0" applyNumberFormat="1" applyFont="1" applyBorder="1" applyAlignment="1">
      <alignment horizontal="left" vertical="top" wrapText="1"/>
    </xf>
    <xf numFmtId="0" fontId="40" fillId="0" borderId="33" xfId="0" applyFont="1" applyBorder="1" applyAlignment="1">
      <alignment horizontal="left" vertical="top" wrapText="1"/>
    </xf>
    <xf numFmtId="1" fontId="44" fillId="0" borderId="0" xfId="0" applyNumberFormat="1" applyFont="1" applyAlignment="1">
      <alignment horizontal="left" vertical="top" wrapText="1"/>
    </xf>
    <xf numFmtId="1" fontId="53" fillId="0" borderId="1" xfId="0" applyNumberFormat="1" applyFont="1" applyBorder="1" applyAlignment="1">
      <alignment horizontal="left" vertical="top" wrapText="1"/>
    </xf>
    <xf numFmtId="1" fontId="53" fillId="0" borderId="28" xfId="0" applyNumberFormat="1" applyFont="1" applyBorder="1" applyAlignment="1">
      <alignment horizontal="left" vertical="top" wrapText="1"/>
    </xf>
    <xf numFmtId="1" fontId="52" fillId="0" borderId="20" xfId="0" applyNumberFormat="1" applyFont="1" applyBorder="1" applyAlignment="1">
      <alignment horizontal="left" vertical="top" wrapText="1"/>
    </xf>
    <xf numFmtId="1" fontId="53" fillId="0" borderId="20" xfId="0" applyNumberFormat="1" applyFont="1" applyBorder="1" applyAlignment="1">
      <alignment horizontal="left" vertical="top" wrapText="1"/>
    </xf>
    <xf numFmtId="1" fontId="53" fillId="10" borderId="28" xfId="0" applyNumberFormat="1" applyFont="1" applyFill="1" applyBorder="1" applyAlignment="1">
      <alignment horizontal="right" vertical="top" wrapText="1"/>
    </xf>
    <xf numFmtId="1" fontId="53" fillId="10" borderId="2" xfId="0" applyNumberFormat="1" applyFont="1" applyFill="1" applyBorder="1" applyAlignment="1">
      <alignment horizontal="right" vertical="top" wrapText="1"/>
    </xf>
    <xf numFmtId="165" fontId="53" fillId="4" borderId="0" xfId="0" applyNumberFormat="1" applyFont="1" applyFill="1" applyAlignment="1">
      <alignment horizontal="left" vertical="top" wrapText="1"/>
    </xf>
    <xf numFmtId="0" fontId="58" fillId="0" borderId="0" xfId="0" applyFont="1"/>
    <xf numFmtId="165" fontId="53" fillId="0" borderId="16" xfId="0" applyNumberFormat="1" applyFont="1" applyBorder="1" applyAlignment="1">
      <alignment horizontal="right" vertical="top" wrapText="1"/>
    </xf>
    <xf numFmtId="164" fontId="44" fillId="0" borderId="25" xfId="0" applyNumberFormat="1" applyFont="1" applyBorder="1" applyAlignment="1">
      <alignment horizontal="right" vertical="top" wrapText="1"/>
    </xf>
    <xf numFmtId="164" fontId="44" fillId="0" borderId="0" xfId="0" applyNumberFormat="1" applyFont="1" applyAlignment="1">
      <alignment horizontal="right" vertical="top" wrapText="1"/>
    </xf>
    <xf numFmtId="164" fontId="44" fillId="0" borderId="16" xfId="0" applyNumberFormat="1" applyFont="1" applyBorder="1" applyAlignment="1">
      <alignment horizontal="right" vertical="top" wrapText="1"/>
    </xf>
    <xf numFmtId="165" fontId="59" fillId="0" borderId="0" xfId="0" applyNumberFormat="1" applyFont="1" applyAlignment="1">
      <alignment horizontal="left" vertical="top" wrapText="1"/>
    </xf>
    <xf numFmtId="165" fontId="58" fillId="0" borderId="0" xfId="0" applyNumberFormat="1" applyFont="1" applyAlignment="1">
      <alignment horizontal="left" vertical="top" wrapText="1"/>
    </xf>
    <xf numFmtId="2" fontId="53" fillId="3" borderId="1" xfId="0" applyNumberFormat="1" applyFont="1" applyFill="1" applyBorder="1" applyAlignment="1">
      <alignment horizontal="right" vertical="top" wrapText="1"/>
    </xf>
    <xf numFmtId="2" fontId="53" fillId="3" borderId="28" xfId="0" applyNumberFormat="1" applyFont="1" applyFill="1" applyBorder="1" applyAlignment="1">
      <alignment horizontal="right" vertical="top" wrapText="1"/>
    </xf>
    <xf numFmtId="2" fontId="53" fillId="3" borderId="2" xfId="0" applyNumberFormat="1" applyFont="1" applyFill="1" applyBorder="1" applyAlignment="1">
      <alignment horizontal="right" vertical="top" wrapText="1"/>
    </xf>
    <xf numFmtId="2" fontId="44" fillId="2" borderId="0" xfId="0" applyNumberFormat="1" applyFont="1" applyFill="1"/>
    <xf numFmtId="1" fontId="32" fillId="7" borderId="0" xfId="0" applyNumberFormat="1" applyFont="1" applyFill="1"/>
    <xf numFmtId="1" fontId="51" fillId="24" borderId="27" xfId="0" applyNumberFormat="1" applyFont="1" applyFill="1" applyBorder="1" applyAlignment="1">
      <alignment horizontal="left" vertical="center"/>
    </xf>
    <xf numFmtId="1" fontId="51" fillId="24" borderId="23" xfId="0" applyNumberFormat="1" applyFont="1" applyFill="1" applyBorder="1" applyAlignment="1">
      <alignment horizontal="center" vertical="center"/>
    </xf>
    <xf numFmtId="1" fontId="51" fillId="24" borderId="18" xfId="0" applyNumberFormat="1" applyFont="1" applyFill="1" applyBorder="1" applyAlignment="1">
      <alignment horizontal="center" vertical="center"/>
    </xf>
    <xf numFmtId="0" fontId="40" fillId="0" borderId="25" xfId="0" applyFont="1" applyBorder="1"/>
    <xf numFmtId="1" fontId="40" fillId="0" borderId="0" xfId="0" applyNumberFormat="1" applyFont="1"/>
    <xf numFmtId="1" fontId="40" fillId="0" borderId="16" xfId="0" applyNumberFormat="1" applyFont="1" applyBorder="1"/>
    <xf numFmtId="165" fontId="40" fillId="0" borderId="25" xfId="0" applyNumberFormat="1" applyFont="1" applyBorder="1" applyAlignment="1">
      <alignment horizontal="right"/>
    </xf>
    <xf numFmtId="165" fontId="40" fillId="0" borderId="0" xfId="0" applyNumberFormat="1" applyFont="1" applyAlignment="1">
      <alignment horizontal="right"/>
    </xf>
    <xf numFmtId="165" fontId="40" fillId="0" borderId="16" xfId="0" applyNumberFormat="1" applyFont="1" applyBorder="1" applyAlignment="1">
      <alignment horizontal="right"/>
    </xf>
    <xf numFmtId="1" fontId="40" fillId="0" borderId="25" xfId="0" applyNumberFormat="1" applyFont="1" applyBorder="1" applyAlignment="1">
      <alignment horizontal="right"/>
    </xf>
    <xf numFmtId="1" fontId="40" fillId="0" borderId="0" xfId="0" applyNumberFormat="1" applyFont="1" applyAlignment="1">
      <alignment horizontal="right"/>
    </xf>
    <xf numFmtId="3" fontId="40" fillId="0" borderId="0" xfId="0" applyNumberFormat="1" applyFont="1"/>
    <xf numFmtId="3" fontId="40" fillId="0" borderId="16" xfId="0" applyNumberFormat="1" applyFont="1" applyBorder="1"/>
    <xf numFmtId="0" fontId="33" fillId="0" borderId="1" xfId="0" applyFont="1" applyBorder="1"/>
    <xf numFmtId="0" fontId="33" fillId="0" borderId="28" xfId="0" applyFont="1" applyBorder="1"/>
    <xf numFmtId="3" fontId="33" fillId="0" borderId="28" xfId="0" applyNumberFormat="1" applyFont="1" applyBorder="1"/>
    <xf numFmtId="3" fontId="33" fillId="0" borderId="2" xfId="0" applyNumberFormat="1" applyFont="1" applyBorder="1"/>
    <xf numFmtId="9" fontId="33" fillId="0" borderId="0" xfId="2" applyFont="1" applyFill="1" applyBorder="1"/>
    <xf numFmtId="1" fontId="33" fillId="0" borderId="1" xfId="0" applyNumberFormat="1" applyFont="1" applyBorder="1" applyAlignment="1">
      <alignment horizontal="right"/>
    </xf>
    <xf numFmtId="1" fontId="33" fillId="0" borderId="28" xfId="0" applyNumberFormat="1" applyFont="1" applyBorder="1" applyAlignment="1">
      <alignment horizontal="right"/>
    </xf>
    <xf numFmtId="1" fontId="33" fillId="0" borderId="2" xfId="0" applyNumberFormat="1" applyFont="1" applyBorder="1" applyAlignment="1">
      <alignment horizontal="right"/>
    </xf>
    <xf numFmtId="1" fontId="51" fillId="24" borderId="27" xfId="0" applyNumberFormat="1" applyFont="1" applyFill="1" applyBorder="1" applyAlignment="1">
      <alignment horizontal="center" vertical="center"/>
    </xf>
    <xf numFmtId="0" fontId="40" fillId="0" borderId="0" xfId="0" applyFont="1" applyAlignment="1">
      <alignment wrapText="1"/>
    </xf>
    <xf numFmtId="2" fontId="40" fillId="0" borderId="0" xfId="0" applyNumberFormat="1" applyFont="1"/>
    <xf numFmtId="1" fontId="40" fillId="0" borderId="25" xfId="0" applyNumberFormat="1" applyFont="1" applyBorder="1"/>
    <xf numFmtId="2" fontId="46" fillId="0" borderId="0" xfId="0" applyNumberFormat="1" applyFont="1"/>
    <xf numFmtId="1" fontId="33" fillId="0" borderId="1" xfId="0" applyNumberFormat="1" applyFont="1" applyBorder="1"/>
    <xf numFmtId="1" fontId="33" fillId="0" borderId="28" xfId="0" applyNumberFormat="1" applyFont="1" applyBorder="1"/>
    <xf numFmtId="1" fontId="33" fillId="0" borderId="2" xfId="0" applyNumberFormat="1" applyFont="1" applyBorder="1"/>
    <xf numFmtId="0" fontId="40" fillId="0" borderId="25" xfId="0" applyFont="1" applyBorder="1" applyAlignment="1">
      <alignment horizontal="left" vertical="top"/>
    </xf>
    <xf numFmtId="3" fontId="40" fillId="0" borderId="0" xfId="0" applyNumberFormat="1" applyFont="1" applyAlignment="1">
      <alignment horizontal="right"/>
    </xf>
    <xf numFmtId="3" fontId="40" fillId="0" borderId="16" xfId="0" applyNumberFormat="1" applyFont="1" applyBorder="1" applyAlignment="1">
      <alignment horizontal="right"/>
    </xf>
    <xf numFmtId="3" fontId="33" fillId="0" borderId="28" xfId="0" applyNumberFormat="1" applyFont="1" applyBorder="1" applyAlignment="1">
      <alignment horizontal="right"/>
    </xf>
    <xf numFmtId="3" fontId="33" fillId="0" borderId="2" xfId="0" applyNumberFormat="1" applyFont="1" applyBorder="1" applyAlignment="1">
      <alignment horizontal="right"/>
    </xf>
    <xf numFmtId="9" fontId="40" fillId="0" borderId="0" xfId="2" applyFont="1"/>
    <xf numFmtId="165" fontId="40" fillId="0" borderId="25" xfId="0" applyNumberFormat="1" applyFont="1" applyBorder="1"/>
    <xf numFmtId="165" fontId="40" fillId="0" borderId="0" xfId="0" applyNumberFormat="1" applyFont="1"/>
    <xf numFmtId="165" fontId="40" fillId="0" borderId="16" xfId="0" applyNumberFormat="1" applyFont="1" applyBorder="1"/>
    <xf numFmtId="2" fontId="40" fillId="0" borderId="16" xfId="0" applyNumberFormat="1" applyFont="1" applyBorder="1"/>
    <xf numFmtId="2" fontId="40" fillId="0" borderId="25" xfId="0" applyNumberFormat="1" applyFont="1" applyBorder="1"/>
    <xf numFmtId="165" fontId="33" fillId="0" borderId="1" xfId="0" applyNumberFormat="1" applyFont="1" applyBorder="1"/>
    <xf numFmtId="165" fontId="33" fillId="0" borderId="28" xfId="0" applyNumberFormat="1" applyFont="1" applyBorder="1"/>
    <xf numFmtId="165" fontId="33" fillId="0" borderId="2" xfId="0" applyNumberFormat="1" applyFont="1" applyBorder="1"/>
    <xf numFmtId="1" fontId="51" fillId="24" borderId="23" xfId="0" applyNumberFormat="1" applyFont="1" applyFill="1" applyBorder="1" applyAlignment="1">
      <alignment vertical="center"/>
    </xf>
    <xf numFmtId="0" fontId="33" fillId="0" borderId="24" xfId="0" applyFont="1" applyBorder="1"/>
    <xf numFmtId="0" fontId="33" fillId="0" borderId="20" xfId="0" applyFont="1" applyBorder="1"/>
    <xf numFmtId="175" fontId="44" fillId="0" borderId="20" xfId="0" applyNumberFormat="1" applyFont="1" applyBorder="1" applyAlignment="1">
      <alignment horizontal="right" vertical="center"/>
    </xf>
    <xf numFmtId="175" fontId="44" fillId="0" borderId="26" xfId="0" applyNumberFormat="1" applyFont="1" applyBorder="1" applyAlignment="1">
      <alignment horizontal="right" vertical="center"/>
    </xf>
    <xf numFmtId="167" fontId="44" fillId="0" borderId="24" xfId="0" applyNumberFormat="1" applyFont="1" applyBorder="1" applyAlignment="1">
      <alignment vertical="center"/>
    </xf>
    <xf numFmtId="167" fontId="44" fillId="0" borderId="20" xfId="0" applyNumberFormat="1" applyFont="1" applyBorder="1" applyAlignment="1">
      <alignment vertical="center"/>
    </xf>
    <xf numFmtId="167" fontId="44" fillId="0" borderId="26" xfId="0" applyNumberFormat="1" applyFont="1" applyBorder="1" applyAlignment="1">
      <alignment vertical="center"/>
    </xf>
    <xf numFmtId="2" fontId="33" fillId="0" borderId="1" xfId="0" applyNumberFormat="1" applyFont="1" applyBorder="1"/>
    <xf numFmtId="2" fontId="33" fillId="0" borderId="28" xfId="0" applyNumberFormat="1" applyFont="1" applyBorder="1"/>
    <xf numFmtId="2" fontId="33" fillId="0" borderId="2" xfId="0" applyNumberFormat="1" applyFont="1" applyBorder="1"/>
    <xf numFmtId="167" fontId="44" fillId="0" borderId="24" xfId="0" applyNumberFormat="1" applyFont="1" applyBorder="1" applyAlignment="1">
      <alignment horizontal="right" vertical="center"/>
    </xf>
    <xf numFmtId="167" fontId="44" fillId="0" borderId="20" xfId="0" applyNumberFormat="1" applyFont="1" applyBorder="1" applyAlignment="1">
      <alignment horizontal="right" vertical="center"/>
    </xf>
    <xf numFmtId="167" fontId="44" fillId="0" borderId="26" xfId="0" applyNumberFormat="1" applyFont="1" applyBorder="1" applyAlignment="1">
      <alignment horizontal="right" vertical="center"/>
    </xf>
    <xf numFmtId="0" fontId="53" fillId="4" borderId="0" xfId="0" applyFont="1" applyFill="1"/>
    <xf numFmtId="0" fontId="53" fillId="4" borderId="0" xfId="0" applyFont="1" applyFill="1" applyAlignment="1">
      <alignment horizontal="right"/>
    </xf>
    <xf numFmtId="0" fontId="44" fillId="4" borderId="0" xfId="0" applyFont="1" applyFill="1" applyAlignment="1">
      <alignment horizontal="right" vertical="center"/>
    </xf>
    <xf numFmtId="0" fontId="53" fillId="4" borderId="0" xfId="0" applyFont="1" applyFill="1" applyAlignment="1">
      <alignment horizontal="right" vertical="center"/>
    </xf>
    <xf numFmtId="0" fontId="33" fillId="0" borderId="0" xfId="0" applyFont="1" applyAlignment="1">
      <alignment horizontal="right"/>
    </xf>
    <xf numFmtId="0" fontId="51" fillId="26" borderId="27" xfId="0" applyFont="1" applyFill="1" applyBorder="1" applyAlignment="1">
      <alignment horizontal="left" vertical="center"/>
    </xf>
    <xf numFmtId="0" fontId="51" fillId="26" borderId="23" xfId="0" applyFont="1" applyFill="1" applyBorder="1" applyAlignment="1">
      <alignment horizontal="left" vertical="center" wrapText="1"/>
    </xf>
    <xf numFmtId="0" fontId="51" fillId="26" borderId="23" xfId="0" applyFont="1" applyFill="1" applyBorder="1" applyAlignment="1">
      <alignment horizontal="right" vertical="center" wrapText="1"/>
    </xf>
    <xf numFmtId="0" fontId="51" fillId="26" borderId="18" xfId="0" applyFont="1" applyFill="1" applyBorder="1" applyAlignment="1">
      <alignment horizontal="right" vertical="center" wrapText="1"/>
    </xf>
    <xf numFmtId="0" fontId="51" fillId="0" borderId="0" xfId="0" applyFont="1" applyAlignment="1">
      <alignment horizontal="center" vertical="center" wrapText="1"/>
    </xf>
    <xf numFmtId="0" fontId="51" fillId="26" borderId="27" xfId="0" applyFont="1" applyFill="1" applyBorder="1" applyAlignment="1">
      <alignment horizontal="right" vertical="center" wrapText="1"/>
    </xf>
    <xf numFmtId="0" fontId="44" fillId="0" borderId="25" xfId="0" applyFont="1" applyBorder="1" applyAlignment="1">
      <alignment vertical="center"/>
    </xf>
    <xf numFmtId="3" fontId="44" fillId="0" borderId="0" xfId="0" applyNumberFormat="1" applyFont="1" applyAlignment="1">
      <alignment vertical="center"/>
    </xf>
    <xf numFmtId="3" fontId="44" fillId="0" borderId="0" xfId="0" applyNumberFormat="1" applyFont="1"/>
    <xf numFmtId="3" fontId="44" fillId="0" borderId="16" xfId="0" applyNumberFormat="1" applyFont="1" applyBorder="1"/>
    <xf numFmtId="3" fontId="44" fillId="0" borderId="25" xfId="0" applyNumberFormat="1" applyFont="1" applyBorder="1" applyAlignment="1">
      <alignment vertical="center"/>
    </xf>
    <xf numFmtId="3" fontId="44" fillId="0" borderId="16" xfId="0" applyNumberFormat="1" applyFont="1" applyBorder="1" applyAlignment="1">
      <alignment vertical="center"/>
    </xf>
    <xf numFmtId="4" fontId="44" fillId="0" borderId="0" xfId="0" applyNumberFormat="1" applyFont="1" applyAlignment="1">
      <alignment vertical="center"/>
    </xf>
    <xf numFmtId="3" fontId="44" fillId="0" borderId="16" xfId="0" applyNumberFormat="1" applyFont="1" applyBorder="1" applyAlignment="1">
      <alignment horizontal="right" vertical="center" wrapText="1"/>
    </xf>
    <xf numFmtId="0" fontId="44" fillId="0" borderId="25" xfId="0" applyFont="1" applyBorder="1" applyAlignment="1">
      <alignment vertical="center" wrapText="1"/>
    </xf>
    <xf numFmtId="0" fontId="54" fillId="0" borderId="1" xfId="0" applyFont="1" applyBorder="1" applyAlignment="1">
      <alignment horizontal="left" vertical="center"/>
    </xf>
    <xf numFmtId="0" fontId="54" fillId="0" borderId="28" xfId="0" applyFont="1" applyBorder="1" applyAlignment="1">
      <alignment horizontal="center" vertical="center"/>
    </xf>
    <xf numFmtId="3" fontId="54" fillId="0" borderId="28" xfId="0" applyNumberFormat="1" applyFont="1" applyBorder="1" applyAlignment="1">
      <alignment horizontal="right" vertical="center"/>
    </xf>
    <xf numFmtId="3" fontId="54" fillId="0" borderId="2" xfId="0" applyNumberFormat="1" applyFont="1" applyBorder="1" applyAlignment="1">
      <alignment horizontal="right" vertical="center"/>
    </xf>
    <xf numFmtId="3" fontId="54" fillId="0" borderId="1" xfId="0" applyNumberFormat="1" applyFont="1" applyBorder="1" applyAlignment="1">
      <alignment horizontal="right" vertical="center"/>
    </xf>
    <xf numFmtId="0" fontId="32" fillId="4" borderId="0" xfId="0" applyFont="1" applyFill="1"/>
    <xf numFmtId="0" fontId="60" fillId="3" borderId="0" xfId="0" applyFont="1" applyFill="1" applyAlignment="1">
      <alignment horizontal="left"/>
    </xf>
    <xf numFmtId="166" fontId="44" fillId="4" borderId="0" xfId="0" applyNumberFormat="1" applyFont="1" applyFill="1"/>
    <xf numFmtId="165" fontId="51" fillId="24" borderId="7" xfId="0" applyNumberFormat="1" applyFont="1" applyFill="1" applyBorder="1" applyAlignment="1">
      <alignment horizontal="right" vertical="center"/>
    </xf>
    <xf numFmtId="165" fontId="51" fillId="24" borderId="8" xfId="0" applyNumberFormat="1" applyFont="1" applyFill="1" applyBorder="1" applyAlignment="1">
      <alignment horizontal="right" vertical="center"/>
    </xf>
    <xf numFmtId="165" fontId="51" fillId="24" borderId="0" xfId="0" applyNumberFormat="1" applyFont="1" applyFill="1" applyAlignment="1">
      <alignment horizontal="right" vertical="center"/>
    </xf>
    <xf numFmtId="172" fontId="44" fillId="8" borderId="3" xfId="0" applyNumberFormat="1" applyFont="1" applyFill="1" applyBorder="1" applyAlignment="1">
      <alignment horizontal="right"/>
    </xf>
    <xf numFmtId="0" fontId="31" fillId="4" borderId="0" xfId="1" applyFont="1" applyFill="1"/>
    <xf numFmtId="172" fontId="44" fillId="4" borderId="0" xfId="0" applyNumberFormat="1" applyFont="1" applyFill="1"/>
    <xf numFmtId="1" fontId="44" fillId="4" borderId="0" xfId="0" applyNumberFormat="1" applyFont="1" applyFill="1"/>
    <xf numFmtId="0" fontId="21" fillId="0" borderId="0" xfId="0" applyFont="1" applyAlignment="1">
      <alignment vertical="center"/>
    </xf>
    <xf numFmtId="0" fontId="40" fillId="2" borderId="0" xfId="0" applyFont="1" applyFill="1" applyAlignment="1">
      <alignment wrapText="1"/>
    </xf>
    <xf numFmtId="0" fontId="40" fillId="7" borderId="0" xfId="0" applyFont="1" applyFill="1" applyAlignment="1">
      <alignment wrapText="1"/>
    </xf>
    <xf numFmtId="0" fontId="44" fillId="3" borderId="35" xfId="0" applyFont="1" applyFill="1" applyBorder="1" applyAlignment="1">
      <alignment horizontal="left" vertical="top" wrapText="1"/>
    </xf>
    <xf numFmtId="0" fontId="45" fillId="0" borderId="12" xfId="0" applyFont="1" applyBorder="1" applyAlignment="1">
      <alignment vertical="top"/>
    </xf>
    <xf numFmtId="0" fontId="45" fillId="0" borderId="36" xfId="0" applyFont="1" applyBorder="1" applyAlignment="1">
      <alignment vertical="top"/>
    </xf>
    <xf numFmtId="0" fontId="45" fillId="0" borderId="36" xfId="0" applyFont="1" applyBorder="1" applyAlignment="1">
      <alignment horizontal="left" vertical="top"/>
    </xf>
    <xf numFmtId="0" fontId="45" fillId="0" borderId="12" xfId="0" applyFont="1" applyBorder="1" applyAlignment="1">
      <alignment horizontal="left" vertical="top"/>
    </xf>
    <xf numFmtId="0" fontId="36" fillId="25" borderId="9" xfId="0" applyFont="1" applyFill="1" applyBorder="1" applyAlignment="1">
      <alignment horizontal="left" vertical="center" wrapText="1"/>
    </xf>
    <xf numFmtId="0" fontId="36" fillId="25" borderId="5" xfId="0" applyFont="1" applyFill="1" applyBorder="1" applyAlignment="1">
      <alignment horizontal="left" vertical="center" wrapText="1"/>
    </xf>
    <xf numFmtId="0" fontId="44" fillId="4" borderId="0" xfId="0" applyFont="1" applyFill="1" applyAlignment="1">
      <alignment horizontal="left" wrapText="1"/>
    </xf>
  </cellXfs>
  <cellStyles count="4">
    <cellStyle name="Hyperlink" xfId="1" builtinId="8"/>
    <cellStyle name="Normal" xfId="0" builtinId="0"/>
    <cellStyle name="Normal 3" xfId="3" xr:uid="{9DEE8F95-4EBD-4318-983B-D2B765632424}"/>
    <cellStyle name="Percent" xfId="2" builtinId="5"/>
  </cellStyles>
  <dxfs count="0"/>
  <tableStyles count="0" defaultTableStyle="TableStyleMedium2" defaultPivotStyle="PivotStyleLight16"/>
  <colors>
    <mruColors>
      <color rgb="FF002060"/>
      <color rgb="FFE1472E"/>
      <color rgb="FF29C3EC"/>
      <color rgb="FFC39BE1"/>
      <color rgb="FF5ABC89"/>
      <color rgb="FF8E9192"/>
      <color rgb="FF93E0F5"/>
      <color rgb="FFC3EDF9"/>
      <color rgb="FF003356"/>
      <color rgb="FF1D6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0</xdr:row>
      <xdr:rowOff>283634</xdr:rowOff>
    </xdr:from>
    <xdr:to>
      <xdr:col>1</xdr:col>
      <xdr:colOff>1232476</xdr:colOff>
      <xdr:row>0</xdr:row>
      <xdr:rowOff>711585</xdr:rowOff>
    </xdr:to>
    <xdr:pic>
      <xdr:nvPicPr>
        <xdr:cNvPr id="2" name="Picture 1">
          <a:extLst>
            <a:ext uri="{FF2B5EF4-FFF2-40B4-BE49-F238E27FC236}">
              <a16:creationId xmlns:a16="http://schemas.microsoft.com/office/drawing/2014/main" id="{693AA361-FCE0-473D-A10D-B22D24F20B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393" y="283634"/>
          <a:ext cx="1209616" cy="4279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iisd.org/publications/report/indias-energy-transition-subsidies-fossil-fuels-and-renewable-energy-2018" TargetMode="External"/><Relationship Id="rId7" Type="http://schemas.openxmlformats.org/officeDocument/2006/relationships/hyperlink" Target="https://www.iisd.org/publications/report/mapping-india-energy-transition-chhattisgarh" TargetMode="External"/><Relationship Id="rId2" Type="http://schemas.openxmlformats.org/officeDocument/2006/relationships/hyperlink" Target="https://www.iisd.org/library/india-energy-transition-mapping-subsidies-fossil-fuels-and-clean-energy-india" TargetMode="External"/><Relationship Id="rId1" Type="http://schemas.openxmlformats.org/officeDocument/2006/relationships/hyperlink" Target="https://www.iisd.org/story/mapping-india-energy-policy-2022-update/" TargetMode="External"/><Relationship Id="rId6" Type="http://schemas.openxmlformats.org/officeDocument/2006/relationships/hyperlink" Target="https://www.iisd.org/publications/report/mapping-india-energy-policy-2023" TargetMode="External"/><Relationship Id="rId5" Type="http://schemas.openxmlformats.org/officeDocument/2006/relationships/hyperlink" Target="https://www.iisd.org/publications/mapping-india-energy-subsidies-2021" TargetMode="External"/><Relationship Id="rId4" Type="http://schemas.openxmlformats.org/officeDocument/2006/relationships/hyperlink" Target="https://www.iisd.org/publications/report/mapping-indias-energy-subsidies-2020-fossil-fuels-renewables-and-electric"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data.rbi.org.in/DBI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29B8E-AA86-49A2-B86B-03075220596C}">
  <sheetPr codeName="Sheet3"/>
  <dimension ref="A1:AA1025"/>
  <sheetViews>
    <sheetView tabSelected="1" zoomScale="90" zoomScaleNormal="90" workbookViewId="0">
      <selection activeCell="B1" sqref="B1"/>
    </sheetView>
  </sheetViews>
  <sheetFormatPr defaultColWidth="0" defaultRowHeight="14.4" zeroHeight="1" x14ac:dyDescent="0.3"/>
  <cols>
    <col min="1" max="1" width="3.5546875" style="1" customWidth="1"/>
    <col min="2" max="2" width="123.44140625" customWidth="1"/>
    <col min="3" max="27" width="9.44140625" style="1" hidden="1" customWidth="1"/>
    <col min="28" max="16384" width="0" style="1" hidden="1"/>
  </cols>
  <sheetData>
    <row r="1" spans="2:3" ht="85.65" customHeight="1" x14ac:dyDescent="0.3"/>
    <row r="2" spans="2:3" ht="33.299999999999997" customHeight="1" x14ac:dyDescent="0.3">
      <c r="B2" s="74" t="s">
        <v>0</v>
      </c>
    </row>
    <row r="3" spans="2:3" x14ac:dyDescent="0.3">
      <c r="B3" s="1"/>
      <c r="C3" s="75"/>
    </row>
    <row r="4" spans="2:3" ht="15.6" x14ac:dyDescent="0.3">
      <c r="B4" s="76" t="s">
        <v>1</v>
      </c>
    </row>
    <row r="5" spans="2:3" x14ac:dyDescent="0.3">
      <c r="B5" s="75"/>
    </row>
    <row r="6" spans="2:3" ht="25.2" customHeight="1" x14ac:dyDescent="0.3">
      <c r="B6" s="77" t="s">
        <v>458</v>
      </c>
    </row>
    <row r="7" spans="2:3" ht="21.75" customHeight="1" x14ac:dyDescent="0.3">
      <c r="B7" s="78" t="s">
        <v>459</v>
      </c>
    </row>
    <row r="8" spans="2:3" s="61" customFormat="1" ht="15.6" x14ac:dyDescent="0.3">
      <c r="B8" s="79" t="s">
        <v>2</v>
      </c>
    </row>
    <row r="9" spans="2:3" s="61" customFormat="1" ht="15.6" x14ac:dyDescent="0.3">
      <c r="B9" s="79" t="s">
        <v>3</v>
      </c>
    </row>
    <row r="10" spans="2:3" s="61" customFormat="1" ht="15.6" x14ac:dyDescent="0.3">
      <c r="B10" s="79" t="s">
        <v>4</v>
      </c>
    </row>
    <row r="11" spans="2:3" s="61" customFormat="1" ht="15.6" x14ac:dyDescent="0.3">
      <c r="B11" s="79" t="s">
        <v>5</v>
      </c>
    </row>
    <row r="12" spans="2:3" s="61" customFormat="1" ht="15.6" x14ac:dyDescent="0.3">
      <c r="B12" s="79" t="s">
        <v>6</v>
      </c>
    </row>
    <row r="13" spans="2:3" s="61" customFormat="1" ht="15.6" x14ac:dyDescent="0.3">
      <c r="B13" s="79" t="s">
        <v>7</v>
      </c>
    </row>
    <row r="14" spans="2:3" s="61" customFormat="1" ht="15.6" x14ac:dyDescent="0.3">
      <c r="B14" s="79" t="s">
        <v>8</v>
      </c>
    </row>
    <row r="15" spans="2:3" x14ac:dyDescent="0.3">
      <c r="B15" s="80"/>
    </row>
    <row r="16" spans="2:3" ht="22.5" customHeight="1" x14ac:dyDescent="0.3">
      <c r="B16" s="81" t="s">
        <v>460</v>
      </c>
    </row>
    <row r="17" spans="1:2" s="61" customFormat="1" ht="15.6" x14ac:dyDescent="0.3">
      <c r="B17" s="79" t="s">
        <v>9</v>
      </c>
    </row>
    <row r="18" spans="1:2" x14ac:dyDescent="0.3">
      <c r="B18" s="82"/>
    </row>
    <row r="19" spans="1:2" ht="27.15" customHeight="1" x14ac:dyDescent="0.3">
      <c r="B19" s="83" t="s">
        <v>461</v>
      </c>
    </row>
    <row r="20" spans="1:2" s="61" customFormat="1" ht="15.6" x14ac:dyDescent="0.3">
      <c r="B20" s="84" t="s">
        <v>10</v>
      </c>
    </row>
    <row r="21" spans="1:2" s="61" customFormat="1" ht="15.6" x14ac:dyDescent="0.3">
      <c r="B21" s="84" t="s">
        <v>11</v>
      </c>
    </row>
    <row r="22" spans="1:2" s="61" customFormat="1" ht="15.6" x14ac:dyDescent="0.3">
      <c r="B22" s="84" t="s">
        <v>12</v>
      </c>
    </row>
    <row r="23" spans="1:2" s="61" customFormat="1" ht="15.6" x14ac:dyDescent="0.3">
      <c r="B23" s="84" t="s">
        <v>13</v>
      </c>
    </row>
    <row r="24" spans="1:2" s="61" customFormat="1" ht="15.6" x14ac:dyDescent="0.3">
      <c r="B24" s="84" t="s">
        <v>14</v>
      </c>
    </row>
    <row r="25" spans="1:2" s="61" customFormat="1" ht="15.6" x14ac:dyDescent="0.3">
      <c r="B25" s="84" t="s">
        <v>15</v>
      </c>
    </row>
    <row r="26" spans="1:2" s="61" customFormat="1" ht="15.6" x14ac:dyDescent="0.3">
      <c r="B26" s="84" t="s">
        <v>16</v>
      </c>
    </row>
    <row r="27" spans="1:2" x14ac:dyDescent="0.3">
      <c r="B27" s="85"/>
    </row>
    <row r="28" spans="1:2" x14ac:dyDescent="0.3">
      <c r="B28" s="86"/>
    </row>
    <row r="29" spans="1:2" ht="25.8" customHeight="1" x14ac:dyDescent="0.3">
      <c r="B29" s="87" t="s">
        <v>17</v>
      </c>
    </row>
    <row r="30" spans="1:2" ht="21.15" customHeight="1" x14ac:dyDescent="0.3">
      <c r="B30" s="88" t="s">
        <v>18</v>
      </c>
    </row>
    <row r="31" spans="1:2" s="62" customFormat="1" ht="24.45" customHeight="1" x14ac:dyDescent="0.3">
      <c r="A31" s="602"/>
      <c r="B31" s="89" t="s">
        <v>470</v>
      </c>
    </row>
    <row r="32" spans="1:2" x14ac:dyDescent="0.3">
      <c r="B32" s="90"/>
    </row>
    <row r="33" spans="2:2" ht="40.799999999999997" customHeight="1" x14ac:dyDescent="0.3">
      <c r="B33" s="91" t="s">
        <v>475</v>
      </c>
    </row>
    <row r="34" spans="2:2" s="63" customFormat="1" ht="22.65" customHeight="1" x14ac:dyDescent="0.3">
      <c r="B34" s="92" t="s">
        <v>19</v>
      </c>
    </row>
    <row r="35" spans="2:2" s="63" customFormat="1" ht="22.65" customHeight="1" x14ac:dyDescent="0.3">
      <c r="B35" s="93" t="s">
        <v>20</v>
      </c>
    </row>
    <row r="36" spans="2:2" s="63" customFormat="1" ht="22.65" customHeight="1" x14ac:dyDescent="0.3">
      <c r="B36" s="93" t="s">
        <v>21</v>
      </c>
    </row>
    <row r="37" spans="2:2" s="63" customFormat="1" ht="37.799999999999997" customHeight="1" x14ac:dyDescent="0.3">
      <c r="B37" s="93" t="s">
        <v>22</v>
      </c>
    </row>
    <row r="38" spans="2:2" s="63" customFormat="1" ht="22.2" customHeight="1" x14ac:dyDescent="0.3">
      <c r="B38" s="93" t="s">
        <v>23</v>
      </c>
    </row>
    <row r="39" spans="2:2" s="63" customFormat="1" ht="22.65" customHeight="1" x14ac:dyDescent="0.3">
      <c r="B39" s="93" t="s">
        <v>24</v>
      </c>
    </row>
    <row r="40" spans="2:2" x14ac:dyDescent="0.3">
      <c r="B40" s="94"/>
    </row>
    <row r="41" spans="2:2" ht="31.2" x14ac:dyDescent="0.3">
      <c r="B41" s="95" t="s">
        <v>25</v>
      </c>
    </row>
    <row r="42" spans="2:2" ht="33.299999999999997" customHeight="1" x14ac:dyDescent="0.3"/>
    <row r="43" spans="2:2" x14ac:dyDescent="0.3">
      <c r="B43" s="96"/>
    </row>
    <row r="44" spans="2:2" ht="28.8" x14ac:dyDescent="0.3">
      <c r="B44" s="603" t="s">
        <v>471</v>
      </c>
    </row>
    <row r="45" spans="2:2" x14ac:dyDescent="0.3">
      <c r="B45" s="1"/>
    </row>
    <row r="46" spans="2:2" x14ac:dyDescent="0.3">
      <c r="B46" s="604" t="s">
        <v>472</v>
      </c>
    </row>
    <row r="47" spans="2:2" x14ac:dyDescent="0.3">
      <c r="B47" s="604" t="s">
        <v>473</v>
      </c>
    </row>
    <row r="48" spans="2:2" x14ac:dyDescent="0.3">
      <c r="B48" s="5"/>
    </row>
    <row r="49" spans="2:2" x14ac:dyDescent="0.3">
      <c r="B49" s="604" t="s">
        <v>474</v>
      </c>
    </row>
    <row r="50" spans="2:2" x14ac:dyDescent="0.3">
      <c r="B50" s="5"/>
    </row>
    <row r="51" spans="2:2" x14ac:dyDescent="0.3">
      <c r="B51" s="5"/>
    </row>
    <row r="52" spans="2:2" x14ac:dyDescent="0.3">
      <c r="B52" s="5"/>
    </row>
    <row r="53" spans="2:2" x14ac:dyDescent="0.3">
      <c r="B53" s="5"/>
    </row>
    <row r="54" spans="2:2" x14ac:dyDescent="0.3">
      <c r="B54" s="5"/>
    </row>
    <row r="55" spans="2:2" x14ac:dyDescent="0.3">
      <c r="B55" s="5"/>
    </row>
    <row r="56" spans="2:2" x14ac:dyDescent="0.3">
      <c r="B56" s="5"/>
    </row>
    <row r="57" spans="2:2" x14ac:dyDescent="0.3">
      <c r="B57" s="5"/>
    </row>
    <row r="58" spans="2:2" x14ac:dyDescent="0.3">
      <c r="B58" s="5"/>
    </row>
    <row r="59" spans="2:2" x14ac:dyDescent="0.3">
      <c r="B59" s="5"/>
    </row>
    <row r="60" spans="2:2" x14ac:dyDescent="0.3">
      <c r="B60" s="5"/>
    </row>
    <row r="61" spans="2:2" x14ac:dyDescent="0.3">
      <c r="B61" s="5"/>
    </row>
    <row r="62" spans="2:2" x14ac:dyDescent="0.3">
      <c r="B62" s="5"/>
    </row>
    <row r="63" spans="2:2" x14ac:dyDescent="0.3">
      <c r="B63" s="5"/>
    </row>
    <row r="64" spans="2:2" x14ac:dyDescent="0.3">
      <c r="B64" s="5"/>
    </row>
    <row r="65" spans="2:2" x14ac:dyDescent="0.3">
      <c r="B65" s="5"/>
    </row>
    <row r="66" spans="2:2" x14ac:dyDescent="0.3">
      <c r="B66" s="5"/>
    </row>
    <row r="67" spans="2:2" x14ac:dyDescent="0.3">
      <c r="B67" s="5"/>
    </row>
    <row r="68" spans="2:2" x14ac:dyDescent="0.3">
      <c r="B68" s="5"/>
    </row>
    <row r="69" spans="2:2" x14ac:dyDescent="0.3">
      <c r="B69" s="5"/>
    </row>
    <row r="70" spans="2:2" x14ac:dyDescent="0.3">
      <c r="B70" s="5"/>
    </row>
    <row r="71" spans="2:2" x14ac:dyDescent="0.3">
      <c r="B71" s="5"/>
    </row>
    <row r="72" spans="2:2" x14ac:dyDescent="0.3">
      <c r="B72" s="5"/>
    </row>
    <row r="73" spans="2:2" x14ac:dyDescent="0.3">
      <c r="B73" s="5"/>
    </row>
    <row r="74" spans="2:2" x14ac:dyDescent="0.3">
      <c r="B74" s="5"/>
    </row>
    <row r="75" spans="2:2" x14ac:dyDescent="0.3">
      <c r="B75" s="5"/>
    </row>
    <row r="76" spans="2:2" x14ac:dyDescent="0.3">
      <c r="B76" s="5"/>
    </row>
    <row r="77" spans="2:2" x14ac:dyDescent="0.3">
      <c r="B77" s="5"/>
    </row>
    <row r="78" spans="2:2" x14ac:dyDescent="0.3">
      <c r="B78" s="5"/>
    </row>
    <row r="79" spans="2:2" x14ac:dyDescent="0.3">
      <c r="B79" s="5"/>
    </row>
    <row r="80" spans="2:2" x14ac:dyDescent="0.3">
      <c r="B80" s="5"/>
    </row>
    <row r="81" spans="2:2" x14ac:dyDescent="0.3">
      <c r="B81" s="5"/>
    </row>
    <row r="82" spans="2:2" x14ac:dyDescent="0.3">
      <c r="B82" s="5"/>
    </row>
    <row r="83" spans="2:2" x14ac:dyDescent="0.3">
      <c r="B83" s="5"/>
    </row>
    <row r="84" spans="2:2" x14ac:dyDescent="0.3">
      <c r="B84" s="5"/>
    </row>
    <row r="85" spans="2:2" x14ac:dyDescent="0.3">
      <c r="B85" s="5"/>
    </row>
    <row r="86" spans="2:2" x14ac:dyDescent="0.3">
      <c r="B86" s="5"/>
    </row>
    <row r="87" spans="2:2" x14ac:dyDescent="0.3">
      <c r="B87" s="5"/>
    </row>
    <row r="88" spans="2:2" x14ac:dyDescent="0.3">
      <c r="B88" s="5"/>
    </row>
    <row r="89" spans="2:2" x14ac:dyDescent="0.3">
      <c r="B89" s="5"/>
    </row>
    <row r="90" spans="2:2" x14ac:dyDescent="0.3">
      <c r="B90" s="5"/>
    </row>
    <row r="91" spans="2:2" x14ac:dyDescent="0.3">
      <c r="B91" s="5"/>
    </row>
    <row r="92" spans="2:2" x14ac:dyDescent="0.3">
      <c r="B92" s="5"/>
    </row>
    <row r="93" spans="2:2" x14ac:dyDescent="0.3">
      <c r="B93" s="5"/>
    </row>
    <row r="94" spans="2:2" x14ac:dyDescent="0.3">
      <c r="B94" s="5"/>
    </row>
    <row r="95" spans="2:2" x14ac:dyDescent="0.3">
      <c r="B95" s="5"/>
    </row>
    <row r="96" spans="2:2" x14ac:dyDescent="0.3">
      <c r="B96" s="5"/>
    </row>
    <row r="97" spans="2:2" x14ac:dyDescent="0.3">
      <c r="B97" s="5"/>
    </row>
    <row r="98" spans="2:2" x14ac:dyDescent="0.3">
      <c r="B98" s="5"/>
    </row>
    <row r="99" spans="2:2" x14ac:dyDescent="0.3">
      <c r="B99" s="5"/>
    </row>
    <row r="100" spans="2:2" x14ac:dyDescent="0.3">
      <c r="B100" s="5"/>
    </row>
    <row r="101" spans="2:2" x14ac:dyDescent="0.3">
      <c r="B101" s="5"/>
    </row>
    <row r="102" spans="2:2" x14ac:dyDescent="0.3">
      <c r="B102" s="5"/>
    </row>
    <row r="103" spans="2:2" x14ac:dyDescent="0.3">
      <c r="B103" s="5"/>
    </row>
    <row r="104" spans="2:2" x14ac:dyDescent="0.3">
      <c r="B104" s="5"/>
    </row>
    <row r="105" spans="2:2" x14ac:dyDescent="0.3">
      <c r="B105" s="5"/>
    </row>
    <row r="106" spans="2:2" x14ac:dyDescent="0.3">
      <c r="B106" s="5"/>
    </row>
    <row r="107" spans="2:2" x14ac:dyDescent="0.3">
      <c r="B107" s="5"/>
    </row>
    <row r="108" spans="2:2" x14ac:dyDescent="0.3">
      <c r="B108" s="5"/>
    </row>
    <row r="109" spans="2:2" x14ac:dyDescent="0.3">
      <c r="B109" s="5"/>
    </row>
    <row r="110" spans="2:2" x14ac:dyDescent="0.3">
      <c r="B110" s="5"/>
    </row>
    <row r="111" spans="2:2" x14ac:dyDescent="0.3">
      <c r="B111" s="5"/>
    </row>
    <row r="112" spans="2:2" x14ac:dyDescent="0.3">
      <c r="B112" s="5"/>
    </row>
    <row r="113" spans="2:2" x14ac:dyDescent="0.3">
      <c r="B113" s="5"/>
    </row>
    <row r="114" spans="2:2" x14ac:dyDescent="0.3">
      <c r="B114" s="5"/>
    </row>
    <row r="115" spans="2:2" x14ac:dyDescent="0.3">
      <c r="B115" s="5"/>
    </row>
    <row r="116" spans="2:2" x14ac:dyDescent="0.3">
      <c r="B116" s="5"/>
    </row>
    <row r="117" spans="2:2" x14ac:dyDescent="0.3">
      <c r="B117" s="5"/>
    </row>
    <row r="118" spans="2:2" x14ac:dyDescent="0.3">
      <c r="B118" s="5"/>
    </row>
    <row r="119" spans="2:2" x14ac:dyDescent="0.3">
      <c r="B119" s="5"/>
    </row>
    <row r="120" spans="2:2" x14ac:dyDescent="0.3">
      <c r="B120" s="5"/>
    </row>
    <row r="121" spans="2:2" x14ac:dyDescent="0.3">
      <c r="B121" s="5"/>
    </row>
    <row r="122" spans="2:2" x14ac:dyDescent="0.3">
      <c r="B122" s="5"/>
    </row>
    <row r="123" spans="2:2" x14ac:dyDescent="0.3">
      <c r="B123" s="5"/>
    </row>
    <row r="124" spans="2:2" x14ac:dyDescent="0.3">
      <c r="B124" s="5"/>
    </row>
    <row r="125" spans="2:2" x14ac:dyDescent="0.3">
      <c r="B125" s="5"/>
    </row>
    <row r="126" spans="2:2" x14ac:dyDescent="0.3">
      <c r="B126" s="5"/>
    </row>
    <row r="127" spans="2:2" x14ac:dyDescent="0.3">
      <c r="B127" s="5"/>
    </row>
    <row r="128" spans="2:2" x14ac:dyDescent="0.3">
      <c r="B128" s="5"/>
    </row>
    <row r="129" spans="2:2" x14ac:dyDescent="0.3">
      <c r="B129" s="5"/>
    </row>
    <row r="130" spans="2:2" x14ac:dyDescent="0.3">
      <c r="B130" s="5"/>
    </row>
    <row r="131" spans="2:2" x14ac:dyDescent="0.3">
      <c r="B131" s="5"/>
    </row>
    <row r="132" spans="2:2" x14ac:dyDescent="0.3">
      <c r="B132" s="5"/>
    </row>
    <row r="133" spans="2:2" x14ac:dyDescent="0.3">
      <c r="B133" s="5"/>
    </row>
    <row r="134" spans="2:2" x14ac:dyDescent="0.3">
      <c r="B134" s="5"/>
    </row>
    <row r="135" spans="2:2" x14ac:dyDescent="0.3">
      <c r="B135" s="5"/>
    </row>
    <row r="136" spans="2:2" x14ac:dyDescent="0.3">
      <c r="B136" s="5"/>
    </row>
    <row r="137" spans="2:2" x14ac:dyDescent="0.3">
      <c r="B137" s="5"/>
    </row>
    <row r="138" spans="2:2" x14ac:dyDescent="0.3">
      <c r="B138" s="5"/>
    </row>
    <row r="139" spans="2:2" x14ac:dyDescent="0.3">
      <c r="B139" s="5"/>
    </row>
    <row r="140" spans="2:2" x14ac:dyDescent="0.3">
      <c r="B140" s="5"/>
    </row>
    <row r="141" spans="2:2" x14ac:dyDescent="0.3">
      <c r="B141" s="5"/>
    </row>
    <row r="142" spans="2:2" x14ac:dyDescent="0.3">
      <c r="B142" s="5"/>
    </row>
    <row r="143" spans="2:2" x14ac:dyDescent="0.3">
      <c r="B143" s="5"/>
    </row>
    <row r="144" spans="2:2" x14ac:dyDescent="0.3">
      <c r="B144" s="5"/>
    </row>
    <row r="145" spans="2:2" x14ac:dyDescent="0.3">
      <c r="B145" s="5"/>
    </row>
    <row r="146" spans="2:2" x14ac:dyDescent="0.3">
      <c r="B146" s="5"/>
    </row>
    <row r="147" spans="2:2" x14ac:dyDescent="0.3">
      <c r="B147" s="5"/>
    </row>
    <row r="148" spans="2:2" x14ac:dyDescent="0.3">
      <c r="B148" s="5"/>
    </row>
    <row r="149" spans="2:2" x14ac:dyDescent="0.3">
      <c r="B149" s="5"/>
    </row>
    <row r="150" spans="2:2" x14ac:dyDescent="0.3">
      <c r="B150" s="5"/>
    </row>
    <row r="151" spans="2:2" x14ac:dyDescent="0.3">
      <c r="B151" s="5"/>
    </row>
    <row r="152" spans="2:2" x14ac:dyDescent="0.3">
      <c r="B152" s="5"/>
    </row>
    <row r="153" spans="2:2" x14ac:dyDescent="0.3">
      <c r="B153" s="5"/>
    </row>
    <row r="154" spans="2:2" x14ac:dyDescent="0.3">
      <c r="B154" s="5"/>
    </row>
    <row r="155" spans="2:2" x14ac:dyDescent="0.3">
      <c r="B155" s="5"/>
    </row>
    <row r="156" spans="2:2" x14ac:dyDescent="0.3">
      <c r="B156" s="5"/>
    </row>
    <row r="157" spans="2:2" x14ac:dyDescent="0.3">
      <c r="B157" s="5"/>
    </row>
    <row r="158" spans="2:2" x14ac:dyDescent="0.3">
      <c r="B158" s="5"/>
    </row>
    <row r="159" spans="2:2" x14ac:dyDescent="0.3">
      <c r="B159" s="5"/>
    </row>
    <row r="160" spans="2:2" x14ac:dyDescent="0.3">
      <c r="B160" s="5"/>
    </row>
    <row r="161" spans="2:2" x14ac:dyDescent="0.3">
      <c r="B161" s="5"/>
    </row>
    <row r="162" spans="2:2" x14ac:dyDescent="0.3">
      <c r="B162" s="5"/>
    </row>
    <row r="163" spans="2:2" x14ac:dyDescent="0.3">
      <c r="B163" s="5"/>
    </row>
    <row r="164" spans="2:2" x14ac:dyDescent="0.3">
      <c r="B164" s="5"/>
    </row>
    <row r="165" spans="2:2" x14ac:dyDescent="0.3">
      <c r="B165" s="5"/>
    </row>
    <row r="166" spans="2:2" x14ac:dyDescent="0.3">
      <c r="B166" s="5"/>
    </row>
    <row r="167" spans="2:2" x14ac:dyDescent="0.3">
      <c r="B167" s="5"/>
    </row>
    <row r="168" spans="2:2" x14ac:dyDescent="0.3">
      <c r="B168" s="5"/>
    </row>
    <row r="169" spans="2:2" x14ac:dyDescent="0.3">
      <c r="B169" s="5"/>
    </row>
    <row r="170" spans="2:2" x14ac:dyDescent="0.3">
      <c r="B170" s="5"/>
    </row>
    <row r="171" spans="2:2" x14ac:dyDescent="0.3">
      <c r="B171" s="5"/>
    </row>
    <row r="172" spans="2:2" x14ac:dyDescent="0.3">
      <c r="B172" s="5"/>
    </row>
    <row r="173" spans="2:2" x14ac:dyDescent="0.3">
      <c r="B173" s="5"/>
    </row>
    <row r="174" spans="2:2" x14ac:dyDescent="0.3">
      <c r="B174" s="5"/>
    </row>
    <row r="175" spans="2:2" x14ac:dyDescent="0.3">
      <c r="B175" s="5"/>
    </row>
    <row r="176" spans="2:2" x14ac:dyDescent="0.3">
      <c r="B176" s="5"/>
    </row>
    <row r="177" spans="2:2" x14ac:dyDescent="0.3">
      <c r="B177" s="5"/>
    </row>
    <row r="178" spans="2:2" x14ac:dyDescent="0.3">
      <c r="B178" s="5"/>
    </row>
    <row r="179" spans="2:2" x14ac:dyDescent="0.3">
      <c r="B179" s="5"/>
    </row>
    <row r="180" spans="2:2" x14ac:dyDescent="0.3">
      <c r="B180" s="5"/>
    </row>
    <row r="181" spans="2:2" x14ac:dyDescent="0.3">
      <c r="B181" s="5"/>
    </row>
    <row r="182" spans="2:2" x14ac:dyDescent="0.3">
      <c r="B182" s="5"/>
    </row>
    <row r="183" spans="2:2" x14ac:dyDescent="0.3">
      <c r="B183" s="5"/>
    </row>
    <row r="184" spans="2:2" x14ac:dyDescent="0.3">
      <c r="B184" s="5"/>
    </row>
    <row r="185" spans="2:2" x14ac:dyDescent="0.3">
      <c r="B185" s="5"/>
    </row>
    <row r="186" spans="2:2" x14ac:dyDescent="0.3">
      <c r="B186" s="5"/>
    </row>
    <row r="187" spans="2:2" x14ac:dyDescent="0.3">
      <c r="B187" s="5"/>
    </row>
    <row r="188" spans="2:2" x14ac:dyDescent="0.3">
      <c r="B188" s="5"/>
    </row>
    <row r="189" spans="2:2" x14ac:dyDescent="0.3">
      <c r="B189" s="5"/>
    </row>
    <row r="190" spans="2:2" x14ac:dyDescent="0.3">
      <c r="B190" s="5"/>
    </row>
    <row r="191" spans="2:2" x14ac:dyDescent="0.3">
      <c r="B191" s="5"/>
    </row>
    <row r="192" spans="2:2" x14ac:dyDescent="0.3">
      <c r="B192" s="5"/>
    </row>
    <row r="193" spans="2:2" x14ac:dyDescent="0.3">
      <c r="B193" s="5"/>
    </row>
    <row r="194" spans="2:2" x14ac:dyDescent="0.3">
      <c r="B194" s="5"/>
    </row>
    <row r="195" spans="2:2" x14ac:dyDescent="0.3">
      <c r="B195" s="5"/>
    </row>
    <row r="196" spans="2:2" x14ac:dyDescent="0.3">
      <c r="B196" s="5"/>
    </row>
    <row r="197" spans="2:2" x14ac:dyDescent="0.3">
      <c r="B197" s="5"/>
    </row>
    <row r="198" spans="2:2" x14ac:dyDescent="0.3">
      <c r="B198" s="5"/>
    </row>
    <row r="199" spans="2:2" x14ac:dyDescent="0.3">
      <c r="B199" s="5"/>
    </row>
    <row r="200" spans="2:2" x14ac:dyDescent="0.3">
      <c r="B200" s="5"/>
    </row>
    <row r="201" spans="2:2" x14ac:dyDescent="0.3">
      <c r="B201" s="5"/>
    </row>
    <row r="202" spans="2:2" x14ac:dyDescent="0.3">
      <c r="B202" s="5"/>
    </row>
    <row r="203" spans="2:2" x14ac:dyDescent="0.3">
      <c r="B203" s="5"/>
    </row>
    <row r="204" spans="2:2" x14ac:dyDescent="0.3">
      <c r="B204" s="5"/>
    </row>
    <row r="205" spans="2:2" x14ac:dyDescent="0.3">
      <c r="B205" s="5"/>
    </row>
    <row r="206" spans="2:2" x14ac:dyDescent="0.3">
      <c r="B206" s="5"/>
    </row>
    <row r="207" spans="2:2" x14ac:dyDescent="0.3">
      <c r="B207" s="5"/>
    </row>
    <row r="208" spans="2:2" x14ac:dyDescent="0.3">
      <c r="B208" s="5"/>
    </row>
    <row r="209" spans="2:2" x14ac:dyDescent="0.3">
      <c r="B209" s="5"/>
    </row>
    <row r="210" spans="2:2" x14ac:dyDescent="0.3">
      <c r="B210" s="5"/>
    </row>
    <row r="211" spans="2:2" x14ac:dyDescent="0.3">
      <c r="B211" s="5"/>
    </row>
    <row r="212" spans="2:2" x14ac:dyDescent="0.3">
      <c r="B212" s="5"/>
    </row>
    <row r="213" spans="2:2" x14ac:dyDescent="0.3">
      <c r="B213" s="5"/>
    </row>
    <row r="214" spans="2:2" x14ac:dyDescent="0.3">
      <c r="B214" s="5"/>
    </row>
    <row r="215" spans="2:2" x14ac:dyDescent="0.3">
      <c r="B215" s="5"/>
    </row>
    <row r="216" spans="2:2" x14ac:dyDescent="0.3">
      <c r="B216" s="5"/>
    </row>
    <row r="217" spans="2:2" x14ac:dyDescent="0.3">
      <c r="B217" s="5"/>
    </row>
    <row r="218" spans="2:2" x14ac:dyDescent="0.3">
      <c r="B218" s="5"/>
    </row>
    <row r="219" spans="2:2" x14ac:dyDescent="0.3">
      <c r="B219" s="5"/>
    </row>
    <row r="220" spans="2:2" x14ac:dyDescent="0.3">
      <c r="B220" s="5"/>
    </row>
    <row r="221" spans="2:2" x14ac:dyDescent="0.3">
      <c r="B221" s="5"/>
    </row>
    <row r="222" spans="2:2" x14ac:dyDescent="0.3">
      <c r="B222" s="5"/>
    </row>
    <row r="223" spans="2:2" x14ac:dyDescent="0.3">
      <c r="B223" s="5"/>
    </row>
    <row r="224" spans="2:2" x14ac:dyDescent="0.3">
      <c r="B224" s="5"/>
    </row>
    <row r="225" spans="2:2" x14ac:dyDescent="0.3">
      <c r="B225" s="5"/>
    </row>
    <row r="226" spans="2:2" x14ac:dyDescent="0.3">
      <c r="B226" s="5"/>
    </row>
    <row r="227" spans="2:2" x14ac:dyDescent="0.3">
      <c r="B227" s="5"/>
    </row>
    <row r="228" spans="2:2" x14ac:dyDescent="0.3">
      <c r="B228" s="5"/>
    </row>
    <row r="229" spans="2:2" x14ac:dyDescent="0.3">
      <c r="B229" s="5"/>
    </row>
    <row r="230" spans="2:2" x14ac:dyDescent="0.3">
      <c r="B230" s="5"/>
    </row>
    <row r="231" spans="2:2" x14ac:dyDescent="0.3">
      <c r="B231" s="5"/>
    </row>
    <row r="232" spans="2:2" x14ac:dyDescent="0.3">
      <c r="B232" s="5"/>
    </row>
    <row r="233" spans="2:2" x14ac:dyDescent="0.3">
      <c r="B233" s="5"/>
    </row>
    <row r="234" spans="2:2" x14ac:dyDescent="0.3">
      <c r="B234" s="5"/>
    </row>
    <row r="235" spans="2:2" x14ac:dyDescent="0.3">
      <c r="B235" s="5"/>
    </row>
    <row r="236" spans="2:2" x14ac:dyDescent="0.3">
      <c r="B236" s="5"/>
    </row>
    <row r="237" spans="2:2" x14ac:dyDescent="0.3">
      <c r="B237" s="5"/>
    </row>
    <row r="238" spans="2:2" x14ac:dyDescent="0.3">
      <c r="B238" s="5"/>
    </row>
    <row r="239" spans="2:2" x14ac:dyDescent="0.3">
      <c r="B239" s="5"/>
    </row>
    <row r="240" spans="2:2" x14ac:dyDescent="0.3">
      <c r="B240" s="5"/>
    </row>
    <row r="241" spans="2:2" x14ac:dyDescent="0.3">
      <c r="B241" s="5"/>
    </row>
    <row r="242" spans="2:2" x14ac:dyDescent="0.3">
      <c r="B242" s="5"/>
    </row>
    <row r="243" spans="2:2" ht="15.75" customHeight="1" x14ac:dyDescent="0.3">
      <c r="B243" s="1"/>
    </row>
    <row r="244" spans="2:2" ht="15.75" customHeight="1" x14ac:dyDescent="0.3">
      <c r="B244" s="1"/>
    </row>
    <row r="245" spans="2:2" ht="15.75" customHeight="1" x14ac:dyDescent="0.3">
      <c r="B245" s="1"/>
    </row>
    <row r="246" spans="2:2" ht="15.75" customHeight="1" x14ac:dyDescent="0.3">
      <c r="B246" s="1"/>
    </row>
    <row r="247" spans="2:2" ht="15.75" customHeight="1" x14ac:dyDescent="0.3">
      <c r="B247" s="1"/>
    </row>
    <row r="248" spans="2:2" ht="15.75" customHeight="1" x14ac:dyDescent="0.3">
      <c r="B248" s="1"/>
    </row>
    <row r="249" spans="2:2" ht="15.75" customHeight="1" x14ac:dyDescent="0.3">
      <c r="B249" s="1"/>
    </row>
    <row r="250" spans="2:2" ht="15.75" customHeight="1" x14ac:dyDescent="0.3">
      <c r="B250" s="1"/>
    </row>
    <row r="251" spans="2:2" ht="15.75" customHeight="1" x14ac:dyDescent="0.3">
      <c r="B251" s="1"/>
    </row>
    <row r="252" spans="2:2" ht="15.75" customHeight="1" x14ac:dyDescent="0.3">
      <c r="B252" s="1"/>
    </row>
    <row r="253" spans="2:2" ht="15.75" customHeight="1" x14ac:dyDescent="0.3">
      <c r="B253" s="1"/>
    </row>
    <row r="254" spans="2:2" ht="15.75" customHeight="1" x14ac:dyDescent="0.3">
      <c r="B254" s="1"/>
    </row>
    <row r="255" spans="2:2" ht="15.75" customHeight="1" x14ac:dyDescent="0.3">
      <c r="B255" s="1"/>
    </row>
    <row r="256" spans="2:2" ht="15.75" customHeight="1" x14ac:dyDescent="0.3">
      <c r="B256" s="1"/>
    </row>
    <row r="257" spans="2:2" ht="15.75" customHeight="1" x14ac:dyDescent="0.3">
      <c r="B257" s="1"/>
    </row>
    <row r="258" spans="2:2" ht="15.75" customHeight="1" x14ac:dyDescent="0.3">
      <c r="B258" s="1"/>
    </row>
    <row r="259" spans="2:2" ht="15.75" customHeight="1" x14ac:dyDescent="0.3">
      <c r="B259" s="1"/>
    </row>
    <row r="260" spans="2:2" ht="15.75" customHeight="1" x14ac:dyDescent="0.3">
      <c r="B260" s="1"/>
    </row>
    <row r="261" spans="2:2" ht="15.75" customHeight="1" x14ac:dyDescent="0.3">
      <c r="B261" s="1"/>
    </row>
    <row r="262" spans="2:2" ht="15.75" customHeight="1" x14ac:dyDescent="0.3">
      <c r="B262" s="1"/>
    </row>
    <row r="263" spans="2:2" ht="15.75" customHeight="1" x14ac:dyDescent="0.3">
      <c r="B263" s="1"/>
    </row>
    <row r="264" spans="2:2" ht="15.75" customHeight="1" x14ac:dyDescent="0.3">
      <c r="B264" s="1"/>
    </row>
    <row r="265" spans="2:2" ht="15.75" customHeight="1" x14ac:dyDescent="0.3">
      <c r="B265" s="1"/>
    </row>
    <row r="266" spans="2:2" ht="15.75" customHeight="1" x14ac:dyDescent="0.3">
      <c r="B266" s="1"/>
    </row>
    <row r="267" spans="2:2" ht="15.75" customHeight="1" x14ac:dyDescent="0.3">
      <c r="B267" s="1"/>
    </row>
    <row r="268" spans="2:2" ht="15.75" customHeight="1" x14ac:dyDescent="0.3">
      <c r="B268" s="1"/>
    </row>
    <row r="269" spans="2:2" ht="15.75" customHeight="1" x14ac:dyDescent="0.3">
      <c r="B269" s="1"/>
    </row>
    <row r="270" spans="2:2" ht="15.75" customHeight="1" x14ac:dyDescent="0.3">
      <c r="B270" s="1"/>
    </row>
    <row r="271" spans="2:2" ht="15.75" customHeight="1" x14ac:dyDescent="0.3">
      <c r="B271" s="1"/>
    </row>
    <row r="272" spans="2:2" ht="15.75" customHeight="1" x14ac:dyDescent="0.3">
      <c r="B272" s="1"/>
    </row>
    <row r="273" spans="2:2" ht="15.75" customHeight="1" x14ac:dyDescent="0.3">
      <c r="B273" s="1"/>
    </row>
    <row r="274" spans="2:2" ht="15.75" customHeight="1" x14ac:dyDescent="0.3">
      <c r="B274" s="1"/>
    </row>
    <row r="275" spans="2:2" ht="15.75" customHeight="1" x14ac:dyDescent="0.3">
      <c r="B275" s="1"/>
    </row>
    <row r="276" spans="2:2" ht="15.75" customHeight="1" x14ac:dyDescent="0.3">
      <c r="B276" s="1"/>
    </row>
    <row r="277" spans="2:2" ht="15.75" customHeight="1" x14ac:dyDescent="0.3">
      <c r="B277" s="1"/>
    </row>
    <row r="278" spans="2:2" ht="15.75" customHeight="1" x14ac:dyDescent="0.3">
      <c r="B278" s="1"/>
    </row>
    <row r="279" spans="2:2" ht="15.75" customHeight="1" x14ac:dyDescent="0.3">
      <c r="B279" s="1"/>
    </row>
    <row r="280" spans="2:2" ht="15.75" customHeight="1" x14ac:dyDescent="0.3">
      <c r="B280" s="1"/>
    </row>
    <row r="281" spans="2:2" ht="15.75" customHeight="1" x14ac:dyDescent="0.3">
      <c r="B281" s="1"/>
    </row>
    <row r="282" spans="2:2" ht="15.75" customHeight="1" x14ac:dyDescent="0.3">
      <c r="B282" s="1"/>
    </row>
    <row r="283" spans="2:2" ht="15.75" customHeight="1" x14ac:dyDescent="0.3">
      <c r="B283" s="1"/>
    </row>
    <row r="284" spans="2:2" ht="15.75" customHeight="1" x14ac:dyDescent="0.3">
      <c r="B284" s="1"/>
    </row>
    <row r="285" spans="2:2" ht="15.75" customHeight="1" x14ac:dyDescent="0.3">
      <c r="B285" s="1"/>
    </row>
    <row r="286" spans="2:2" ht="15.75" customHeight="1" x14ac:dyDescent="0.3">
      <c r="B286" s="1"/>
    </row>
    <row r="287" spans="2:2" ht="15.75" customHeight="1" x14ac:dyDescent="0.3">
      <c r="B287" s="1"/>
    </row>
    <row r="288" spans="2:2" ht="15.75" customHeight="1" x14ac:dyDescent="0.3">
      <c r="B288" s="1"/>
    </row>
    <row r="289" spans="2:2" ht="15.75" customHeight="1" x14ac:dyDescent="0.3">
      <c r="B289" s="1"/>
    </row>
    <row r="290" spans="2:2" ht="15.75" customHeight="1" x14ac:dyDescent="0.3">
      <c r="B290" s="1"/>
    </row>
    <row r="291" spans="2:2" ht="15.75" customHeight="1" x14ac:dyDescent="0.3">
      <c r="B291" s="1"/>
    </row>
    <row r="292" spans="2:2" ht="15.75" customHeight="1" x14ac:dyDescent="0.3">
      <c r="B292" s="1"/>
    </row>
    <row r="293" spans="2:2" ht="15.75" customHeight="1" x14ac:dyDescent="0.3">
      <c r="B293" s="1"/>
    </row>
    <row r="294" spans="2:2" ht="15.75" customHeight="1" x14ac:dyDescent="0.3">
      <c r="B294" s="1"/>
    </row>
    <row r="295" spans="2:2" ht="15.75" customHeight="1" x14ac:dyDescent="0.3">
      <c r="B295" s="1"/>
    </row>
    <row r="296" spans="2:2" ht="15.75" customHeight="1" x14ac:dyDescent="0.3">
      <c r="B296" s="1"/>
    </row>
    <row r="297" spans="2:2" ht="15.75" customHeight="1" x14ac:dyDescent="0.3">
      <c r="B297" s="1"/>
    </row>
    <row r="298" spans="2:2" ht="15.75" customHeight="1" x14ac:dyDescent="0.3">
      <c r="B298" s="1"/>
    </row>
    <row r="299" spans="2:2" ht="15.75" customHeight="1" x14ac:dyDescent="0.3">
      <c r="B299" s="1"/>
    </row>
    <row r="300" spans="2:2" ht="15.75" customHeight="1" x14ac:dyDescent="0.3">
      <c r="B300" s="1"/>
    </row>
    <row r="301" spans="2:2" ht="15.75" customHeight="1" x14ac:dyDescent="0.3">
      <c r="B301" s="1"/>
    </row>
    <row r="302" spans="2:2" ht="15.75" customHeight="1" x14ac:dyDescent="0.3">
      <c r="B302" s="1"/>
    </row>
    <row r="303" spans="2:2" ht="15.75" customHeight="1" x14ac:dyDescent="0.3">
      <c r="B303" s="1"/>
    </row>
    <row r="304" spans="2:2" ht="15.75" customHeight="1" x14ac:dyDescent="0.3">
      <c r="B304" s="1"/>
    </row>
    <row r="305" spans="2:2" ht="15.75" customHeight="1" x14ac:dyDescent="0.3">
      <c r="B305" s="1"/>
    </row>
    <row r="306" spans="2:2" ht="15.75" customHeight="1" x14ac:dyDescent="0.3">
      <c r="B306" s="1"/>
    </row>
    <row r="307" spans="2:2" ht="15.75" customHeight="1" x14ac:dyDescent="0.3">
      <c r="B307" s="1"/>
    </row>
    <row r="308" spans="2:2" ht="15.75" customHeight="1" x14ac:dyDescent="0.3">
      <c r="B308" s="1"/>
    </row>
    <row r="309" spans="2:2" ht="15.75" customHeight="1" x14ac:dyDescent="0.3">
      <c r="B309" s="1"/>
    </row>
    <row r="310" spans="2:2" ht="15.75" customHeight="1" x14ac:dyDescent="0.3">
      <c r="B310" s="1"/>
    </row>
    <row r="311" spans="2:2" ht="15.75" customHeight="1" x14ac:dyDescent="0.3">
      <c r="B311" s="1"/>
    </row>
    <row r="312" spans="2:2" ht="15.75" customHeight="1" x14ac:dyDescent="0.3">
      <c r="B312" s="1"/>
    </row>
    <row r="313" spans="2:2" ht="15.75" customHeight="1" x14ac:dyDescent="0.3">
      <c r="B313" s="1"/>
    </row>
    <row r="314" spans="2:2" ht="15.75" customHeight="1" x14ac:dyDescent="0.3">
      <c r="B314" s="1"/>
    </row>
    <row r="315" spans="2:2" ht="15.75" customHeight="1" x14ac:dyDescent="0.3">
      <c r="B315" s="1"/>
    </row>
    <row r="316" spans="2:2" ht="15.75" customHeight="1" x14ac:dyDescent="0.3">
      <c r="B316" s="1"/>
    </row>
    <row r="317" spans="2:2" ht="15.75" customHeight="1" x14ac:dyDescent="0.3">
      <c r="B317" s="1"/>
    </row>
    <row r="318" spans="2:2" ht="15.75" customHeight="1" x14ac:dyDescent="0.3">
      <c r="B318" s="1"/>
    </row>
    <row r="319" spans="2:2" ht="15.75" customHeight="1" x14ac:dyDescent="0.3">
      <c r="B319" s="1"/>
    </row>
    <row r="320" spans="2:2" ht="15.75" customHeight="1" x14ac:dyDescent="0.3">
      <c r="B320" s="1"/>
    </row>
    <row r="321" spans="2:2" ht="15.75" customHeight="1" x14ac:dyDescent="0.3">
      <c r="B321" s="1"/>
    </row>
    <row r="322" spans="2:2" ht="15.75" customHeight="1" x14ac:dyDescent="0.3">
      <c r="B322" s="1"/>
    </row>
    <row r="323" spans="2:2" ht="15.75" customHeight="1" x14ac:dyDescent="0.3">
      <c r="B323" s="1"/>
    </row>
    <row r="324" spans="2:2" ht="15.75" customHeight="1" x14ac:dyDescent="0.3">
      <c r="B324" s="1"/>
    </row>
    <row r="325" spans="2:2" ht="15.75" customHeight="1" x14ac:dyDescent="0.3">
      <c r="B325" s="1"/>
    </row>
    <row r="326" spans="2:2" ht="15.75" customHeight="1" x14ac:dyDescent="0.3">
      <c r="B326" s="1"/>
    </row>
    <row r="327" spans="2:2" ht="15.75" customHeight="1" x14ac:dyDescent="0.3">
      <c r="B327" s="1"/>
    </row>
    <row r="328" spans="2:2" ht="15.75" customHeight="1" x14ac:dyDescent="0.3">
      <c r="B328" s="1"/>
    </row>
    <row r="329" spans="2:2" ht="15.75" customHeight="1" x14ac:dyDescent="0.3">
      <c r="B329" s="1"/>
    </row>
    <row r="330" spans="2:2" ht="15.75" customHeight="1" x14ac:dyDescent="0.3">
      <c r="B330" s="1"/>
    </row>
    <row r="331" spans="2:2" ht="15.75" customHeight="1" x14ac:dyDescent="0.3">
      <c r="B331" s="1"/>
    </row>
    <row r="332" spans="2:2" ht="15.75" customHeight="1" x14ac:dyDescent="0.3">
      <c r="B332" s="1"/>
    </row>
    <row r="333" spans="2:2" ht="15.75" customHeight="1" x14ac:dyDescent="0.3">
      <c r="B333" s="1"/>
    </row>
    <row r="334" spans="2:2" ht="15.75" customHeight="1" x14ac:dyDescent="0.3">
      <c r="B334" s="1"/>
    </row>
    <row r="335" spans="2:2" ht="15.75" customHeight="1" x14ac:dyDescent="0.3">
      <c r="B335" s="1"/>
    </row>
    <row r="336" spans="2:2" ht="15.75" customHeight="1" x14ac:dyDescent="0.3">
      <c r="B336" s="1"/>
    </row>
    <row r="337" spans="2:2" ht="15.75" customHeight="1" x14ac:dyDescent="0.3">
      <c r="B337" s="1"/>
    </row>
    <row r="338" spans="2:2" ht="15.75" customHeight="1" x14ac:dyDescent="0.3">
      <c r="B338" s="1"/>
    </row>
    <row r="339" spans="2:2" ht="15.75" customHeight="1" x14ac:dyDescent="0.3">
      <c r="B339" s="1"/>
    </row>
    <row r="340" spans="2:2" ht="15.75" customHeight="1" x14ac:dyDescent="0.3">
      <c r="B340" s="1"/>
    </row>
    <row r="341" spans="2:2" ht="15.75" customHeight="1" x14ac:dyDescent="0.3">
      <c r="B341" s="1"/>
    </row>
    <row r="342" spans="2:2" ht="15.75" customHeight="1" x14ac:dyDescent="0.3">
      <c r="B342" s="1"/>
    </row>
    <row r="343" spans="2:2" ht="15.75" customHeight="1" x14ac:dyDescent="0.3">
      <c r="B343" s="1"/>
    </row>
    <row r="344" spans="2:2" ht="15.75" customHeight="1" x14ac:dyDescent="0.3">
      <c r="B344" s="1"/>
    </row>
    <row r="345" spans="2:2" ht="15.75" customHeight="1" x14ac:dyDescent="0.3">
      <c r="B345" s="1"/>
    </row>
    <row r="346" spans="2:2" ht="15.75" customHeight="1" x14ac:dyDescent="0.3">
      <c r="B346" s="1"/>
    </row>
    <row r="347" spans="2:2" ht="15.75" customHeight="1" x14ac:dyDescent="0.3">
      <c r="B347" s="1"/>
    </row>
    <row r="348" spans="2:2" ht="15.75" customHeight="1" x14ac:dyDescent="0.3">
      <c r="B348" s="1"/>
    </row>
    <row r="349" spans="2:2" ht="15.75" customHeight="1" x14ac:dyDescent="0.3">
      <c r="B349" s="1"/>
    </row>
    <row r="350" spans="2:2" ht="15.75" customHeight="1" x14ac:dyDescent="0.3">
      <c r="B350" s="1"/>
    </row>
    <row r="351" spans="2:2" ht="15.75" customHeight="1" x14ac:dyDescent="0.3">
      <c r="B351" s="1"/>
    </row>
    <row r="352" spans="2:2" ht="15.75" customHeight="1" x14ac:dyDescent="0.3">
      <c r="B352" s="1"/>
    </row>
    <row r="353" spans="2:2" ht="15.75" customHeight="1" x14ac:dyDescent="0.3">
      <c r="B353" s="1"/>
    </row>
    <row r="354" spans="2:2" ht="15.75" customHeight="1" x14ac:dyDescent="0.3">
      <c r="B354" s="1"/>
    </row>
    <row r="355" spans="2:2" ht="15.75" customHeight="1" x14ac:dyDescent="0.3">
      <c r="B355" s="1"/>
    </row>
    <row r="356" spans="2:2" ht="15.75" customHeight="1" x14ac:dyDescent="0.3">
      <c r="B356" s="1"/>
    </row>
    <row r="357" spans="2:2" ht="15.75" customHeight="1" x14ac:dyDescent="0.3">
      <c r="B357" s="1"/>
    </row>
    <row r="358" spans="2:2" ht="15.75" customHeight="1" x14ac:dyDescent="0.3">
      <c r="B358" s="1"/>
    </row>
    <row r="359" spans="2:2" ht="15.75" customHeight="1" x14ac:dyDescent="0.3">
      <c r="B359" s="1"/>
    </row>
    <row r="360" spans="2:2" ht="15.75" customHeight="1" x14ac:dyDescent="0.3">
      <c r="B360" s="1"/>
    </row>
    <row r="361" spans="2:2" ht="15.75" customHeight="1" x14ac:dyDescent="0.3">
      <c r="B361" s="1"/>
    </row>
    <row r="362" spans="2:2" ht="15.75" customHeight="1" x14ac:dyDescent="0.3">
      <c r="B362" s="1"/>
    </row>
    <row r="363" spans="2:2" ht="15.75" customHeight="1" x14ac:dyDescent="0.3">
      <c r="B363" s="1"/>
    </row>
    <row r="364" spans="2:2" ht="15.75" customHeight="1" x14ac:dyDescent="0.3">
      <c r="B364" s="1"/>
    </row>
    <row r="365" spans="2:2" ht="15.75" customHeight="1" x14ac:dyDescent="0.3">
      <c r="B365" s="1"/>
    </row>
    <row r="366" spans="2:2" ht="15.75" customHeight="1" x14ac:dyDescent="0.3">
      <c r="B366" s="1"/>
    </row>
    <row r="367" spans="2:2" ht="15.75" customHeight="1" x14ac:dyDescent="0.3">
      <c r="B367" s="1"/>
    </row>
    <row r="368" spans="2:2" ht="15.75" customHeight="1" x14ac:dyDescent="0.3">
      <c r="B368" s="1"/>
    </row>
    <row r="369" spans="2:2" ht="15.75" customHeight="1" x14ac:dyDescent="0.3">
      <c r="B369" s="1"/>
    </row>
    <row r="370" spans="2:2" ht="15.75" customHeight="1" x14ac:dyDescent="0.3">
      <c r="B370" s="1"/>
    </row>
    <row r="371" spans="2:2" ht="15.75" customHeight="1" x14ac:dyDescent="0.3">
      <c r="B371" s="1"/>
    </row>
    <row r="372" spans="2:2" ht="15.75" customHeight="1" x14ac:dyDescent="0.3">
      <c r="B372" s="1"/>
    </row>
    <row r="373" spans="2:2" ht="15.75" customHeight="1" x14ac:dyDescent="0.3">
      <c r="B373" s="1"/>
    </row>
    <row r="374" spans="2:2" ht="15.75" customHeight="1" x14ac:dyDescent="0.3">
      <c r="B374" s="1"/>
    </row>
    <row r="375" spans="2:2" ht="15.75" customHeight="1" x14ac:dyDescent="0.3">
      <c r="B375" s="1"/>
    </row>
    <row r="376" spans="2:2" ht="15.75" customHeight="1" x14ac:dyDescent="0.3">
      <c r="B376" s="1"/>
    </row>
    <row r="377" spans="2:2" ht="15.75" customHeight="1" x14ac:dyDescent="0.3">
      <c r="B377" s="1"/>
    </row>
    <row r="378" spans="2:2" ht="15.75" customHeight="1" x14ac:dyDescent="0.3">
      <c r="B378" s="1"/>
    </row>
    <row r="379" spans="2:2" ht="15.75" customHeight="1" x14ac:dyDescent="0.3">
      <c r="B379" s="1"/>
    </row>
    <row r="380" spans="2:2" ht="15.75" customHeight="1" x14ac:dyDescent="0.3">
      <c r="B380" s="1"/>
    </row>
    <row r="381" spans="2:2" ht="15.75" customHeight="1" x14ac:dyDescent="0.3">
      <c r="B381" s="1"/>
    </row>
    <row r="382" spans="2:2" ht="15.75" customHeight="1" x14ac:dyDescent="0.3">
      <c r="B382" s="1"/>
    </row>
    <row r="383" spans="2:2" ht="15.75" customHeight="1" x14ac:dyDescent="0.3">
      <c r="B383" s="1"/>
    </row>
    <row r="384" spans="2:2" ht="15.75" customHeight="1" x14ac:dyDescent="0.3">
      <c r="B384" s="1"/>
    </row>
    <row r="385" spans="2:2" ht="15.75" customHeight="1" x14ac:dyDescent="0.3">
      <c r="B385" s="1"/>
    </row>
    <row r="386" spans="2:2" ht="15.75" customHeight="1" x14ac:dyDescent="0.3">
      <c r="B386" s="1"/>
    </row>
    <row r="387" spans="2:2" ht="15.75" customHeight="1" x14ac:dyDescent="0.3">
      <c r="B387" s="1"/>
    </row>
    <row r="388" spans="2:2" ht="15.75" customHeight="1" x14ac:dyDescent="0.3">
      <c r="B388" s="1"/>
    </row>
    <row r="389" spans="2:2" ht="15.75" customHeight="1" x14ac:dyDescent="0.3">
      <c r="B389" s="1"/>
    </row>
    <row r="390" spans="2:2" ht="15.75" customHeight="1" x14ac:dyDescent="0.3">
      <c r="B390" s="1"/>
    </row>
    <row r="391" spans="2:2" ht="15.75" customHeight="1" x14ac:dyDescent="0.3">
      <c r="B391" s="1"/>
    </row>
    <row r="392" spans="2:2" ht="15.75" customHeight="1" x14ac:dyDescent="0.3">
      <c r="B392" s="1"/>
    </row>
    <row r="393" spans="2:2" ht="15.75" customHeight="1" x14ac:dyDescent="0.3">
      <c r="B393" s="1"/>
    </row>
    <row r="394" spans="2:2" ht="15.75" customHeight="1" x14ac:dyDescent="0.3">
      <c r="B394" s="1"/>
    </row>
    <row r="395" spans="2:2" ht="15.75" customHeight="1" x14ac:dyDescent="0.3">
      <c r="B395" s="1"/>
    </row>
    <row r="396" spans="2:2" ht="15.75" customHeight="1" x14ac:dyDescent="0.3">
      <c r="B396" s="1"/>
    </row>
    <row r="397" spans="2:2" ht="15.75" customHeight="1" x14ac:dyDescent="0.3">
      <c r="B397" s="1"/>
    </row>
    <row r="398" spans="2:2" ht="15.75" customHeight="1" x14ac:dyDescent="0.3">
      <c r="B398" s="1"/>
    </row>
    <row r="399" spans="2:2" ht="15.75" customHeight="1" x14ac:dyDescent="0.3">
      <c r="B399" s="1"/>
    </row>
    <row r="400" spans="2:2" ht="15.75" customHeight="1" x14ac:dyDescent="0.3">
      <c r="B400" s="1"/>
    </row>
    <row r="401" spans="2:2" ht="15.75" customHeight="1" x14ac:dyDescent="0.3">
      <c r="B401" s="1"/>
    </row>
    <row r="402" spans="2:2" ht="15.75" customHeight="1" x14ac:dyDescent="0.3">
      <c r="B402" s="1"/>
    </row>
    <row r="403" spans="2:2" ht="15.75" customHeight="1" x14ac:dyDescent="0.3">
      <c r="B403" s="1"/>
    </row>
    <row r="404" spans="2:2" ht="15.75" customHeight="1" x14ac:dyDescent="0.3">
      <c r="B404" s="1"/>
    </row>
    <row r="405" spans="2:2" ht="15.75" customHeight="1" x14ac:dyDescent="0.3">
      <c r="B405" s="1"/>
    </row>
    <row r="406" spans="2:2" ht="15.75" customHeight="1" x14ac:dyDescent="0.3">
      <c r="B406" s="1"/>
    </row>
    <row r="407" spans="2:2" ht="15.75" customHeight="1" x14ac:dyDescent="0.3">
      <c r="B407" s="1"/>
    </row>
    <row r="408" spans="2:2" ht="15.75" customHeight="1" x14ac:dyDescent="0.3">
      <c r="B408" s="1"/>
    </row>
    <row r="409" spans="2:2" ht="15.75" customHeight="1" x14ac:dyDescent="0.3">
      <c r="B409" s="1"/>
    </row>
    <row r="410" spans="2:2" ht="15.75" customHeight="1" x14ac:dyDescent="0.3">
      <c r="B410" s="1"/>
    </row>
    <row r="411" spans="2:2" ht="15.75" customHeight="1" x14ac:dyDescent="0.3">
      <c r="B411" s="1"/>
    </row>
    <row r="412" spans="2:2" ht="15.75" customHeight="1" x14ac:dyDescent="0.3">
      <c r="B412" s="1"/>
    </row>
    <row r="413" spans="2:2" ht="15.75" customHeight="1" x14ac:dyDescent="0.3">
      <c r="B413" s="1"/>
    </row>
    <row r="414" spans="2:2" ht="15.75" customHeight="1" x14ac:dyDescent="0.3">
      <c r="B414" s="1"/>
    </row>
    <row r="415" spans="2:2" ht="15.75" customHeight="1" x14ac:dyDescent="0.3">
      <c r="B415" s="1"/>
    </row>
    <row r="416" spans="2:2" ht="15.75" customHeight="1" x14ac:dyDescent="0.3">
      <c r="B416" s="1"/>
    </row>
    <row r="417" spans="2:2" ht="15.75" customHeight="1" x14ac:dyDescent="0.3">
      <c r="B417" s="1"/>
    </row>
    <row r="418" spans="2:2" ht="15.75" customHeight="1" x14ac:dyDescent="0.3">
      <c r="B418" s="1"/>
    </row>
    <row r="419" spans="2:2" ht="15.75" customHeight="1" x14ac:dyDescent="0.3">
      <c r="B419" s="1"/>
    </row>
    <row r="420" spans="2:2" ht="15.75" customHeight="1" x14ac:dyDescent="0.3">
      <c r="B420" s="1"/>
    </row>
    <row r="421" spans="2:2" ht="15.75" customHeight="1" x14ac:dyDescent="0.3">
      <c r="B421" s="1"/>
    </row>
    <row r="422" spans="2:2" ht="15.75" customHeight="1" x14ac:dyDescent="0.3">
      <c r="B422" s="1"/>
    </row>
    <row r="423" spans="2:2" ht="15.75" customHeight="1" x14ac:dyDescent="0.3">
      <c r="B423" s="1"/>
    </row>
    <row r="424" spans="2:2" ht="15.75" customHeight="1" x14ac:dyDescent="0.3">
      <c r="B424" s="1"/>
    </row>
    <row r="425" spans="2:2" ht="15.75" customHeight="1" x14ac:dyDescent="0.3">
      <c r="B425" s="1"/>
    </row>
    <row r="426" spans="2:2" ht="15.75" customHeight="1" x14ac:dyDescent="0.3">
      <c r="B426" s="1"/>
    </row>
    <row r="427" spans="2:2" ht="15.75" customHeight="1" x14ac:dyDescent="0.3">
      <c r="B427" s="1"/>
    </row>
    <row r="428" spans="2:2" ht="15.75" customHeight="1" x14ac:dyDescent="0.3">
      <c r="B428" s="1"/>
    </row>
    <row r="429" spans="2:2" ht="15.75" customHeight="1" x14ac:dyDescent="0.3">
      <c r="B429" s="1"/>
    </row>
    <row r="430" spans="2:2" ht="15.75" customHeight="1" x14ac:dyDescent="0.3">
      <c r="B430" s="1"/>
    </row>
    <row r="431" spans="2:2" ht="15.75" customHeight="1" x14ac:dyDescent="0.3">
      <c r="B431" s="1"/>
    </row>
    <row r="432" spans="2:2" ht="15.75" customHeight="1" x14ac:dyDescent="0.3">
      <c r="B432" s="1"/>
    </row>
    <row r="433" spans="2:2" ht="15.75" customHeight="1" x14ac:dyDescent="0.3">
      <c r="B433" s="1"/>
    </row>
    <row r="434" spans="2:2" ht="15.75" customHeight="1" x14ac:dyDescent="0.3">
      <c r="B434" s="1"/>
    </row>
    <row r="435" spans="2:2" ht="15.75" customHeight="1" x14ac:dyDescent="0.3">
      <c r="B435" s="1"/>
    </row>
    <row r="436" spans="2:2" ht="15.75" customHeight="1" x14ac:dyDescent="0.3">
      <c r="B436" s="1"/>
    </row>
    <row r="437" spans="2:2" ht="15.75" customHeight="1" x14ac:dyDescent="0.3">
      <c r="B437" s="1"/>
    </row>
    <row r="438" spans="2:2" ht="15.75" customHeight="1" x14ac:dyDescent="0.3">
      <c r="B438" s="1"/>
    </row>
    <row r="439" spans="2:2" ht="15.75" customHeight="1" x14ac:dyDescent="0.3">
      <c r="B439" s="1"/>
    </row>
    <row r="440" spans="2:2" ht="15.75" customHeight="1" x14ac:dyDescent="0.3">
      <c r="B440" s="1"/>
    </row>
    <row r="441" spans="2:2" ht="15.75" customHeight="1" x14ac:dyDescent="0.3">
      <c r="B441" s="1"/>
    </row>
    <row r="442" spans="2:2" ht="15.75" customHeight="1" x14ac:dyDescent="0.3">
      <c r="B442" s="1"/>
    </row>
    <row r="443" spans="2:2" ht="15.75" customHeight="1" x14ac:dyDescent="0.3">
      <c r="B443" s="1"/>
    </row>
    <row r="444" spans="2:2" ht="15.75" customHeight="1" x14ac:dyDescent="0.3">
      <c r="B444" s="1"/>
    </row>
    <row r="445" spans="2:2" ht="15.75" customHeight="1" x14ac:dyDescent="0.3">
      <c r="B445" s="1"/>
    </row>
    <row r="446" spans="2:2" ht="15.75" customHeight="1" x14ac:dyDescent="0.3">
      <c r="B446" s="1"/>
    </row>
    <row r="447" spans="2:2" ht="15.75" customHeight="1" x14ac:dyDescent="0.3">
      <c r="B447" s="1"/>
    </row>
    <row r="448" spans="2:2" ht="15.75" customHeight="1" x14ac:dyDescent="0.3">
      <c r="B448" s="1"/>
    </row>
    <row r="449" spans="2:2" ht="15.75" customHeight="1" x14ac:dyDescent="0.3">
      <c r="B449" s="1"/>
    </row>
    <row r="450" spans="2:2" ht="15.75" customHeight="1" x14ac:dyDescent="0.3">
      <c r="B450" s="1"/>
    </row>
    <row r="451" spans="2:2" ht="15.75" customHeight="1" x14ac:dyDescent="0.3">
      <c r="B451" s="1"/>
    </row>
    <row r="452" spans="2:2" ht="15.75" customHeight="1" x14ac:dyDescent="0.3">
      <c r="B452" s="1"/>
    </row>
    <row r="453" spans="2:2" ht="15.75" customHeight="1" x14ac:dyDescent="0.3">
      <c r="B453" s="1"/>
    </row>
    <row r="454" spans="2:2" ht="15.75" customHeight="1" x14ac:dyDescent="0.3">
      <c r="B454" s="1"/>
    </row>
    <row r="455" spans="2:2" ht="15.75" customHeight="1" x14ac:dyDescent="0.3">
      <c r="B455" s="1"/>
    </row>
    <row r="456" spans="2:2" ht="15.75" customHeight="1" x14ac:dyDescent="0.3">
      <c r="B456" s="1"/>
    </row>
    <row r="457" spans="2:2" ht="15.75" customHeight="1" x14ac:dyDescent="0.3">
      <c r="B457" s="1"/>
    </row>
    <row r="458" spans="2:2" ht="15.75" customHeight="1" x14ac:dyDescent="0.3">
      <c r="B458" s="1"/>
    </row>
    <row r="459" spans="2:2" ht="15.75" customHeight="1" x14ac:dyDescent="0.3">
      <c r="B459" s="1"/>
    </row>
    <row r="460" spans="2:2" ht="15.75" customHeight="1" x14ac:dyDescent="0.3">
      <c r="B460" s="1"/>
    </row>
    <row r="461" spans="2:2" ht="15.75" customHeight="1" x14ac:dyDescent="0.3">
      <c r="B461" s="1"/>
    </row>
    <row r="462" spans="2:2" ht="15.75" customHeight="1" x14ac:dyDescent="0.3">
      <c r="B462" s="1"/>
    </row>
    <row r="463" spans="2:2" ht="15.75" customHeight="1" x14ac:dyDescent="0.3">
      <c r="B463" s="1"/>
    </row>
    <row r="464" spans="2:2" ht="15.75" customHeight="1" x14ac:dyDescent="0.3">
      <c r="B464" s="1"/>
    </row>
    <row r="465" spans="2:2" ht="15.75" customHeight="1" x14ac:dyDescent="0.3">
      <c r="B465" s="1"/>
    </row>
    <row r="466" spans="2:2" ht="15.75" customHeight="1" x14ac:dyDescent="0.3">
      <c r="B466" s="1"/>
    </row>
    <row r="467" spans="2:2" ht="15.75" customHeight="1" x14ac:dyDescent="0.3">
      <c r="B467" s="1"/>
    </row>
    <row r="468" spans="2:2" ht="15.75" customHeight="1" x14ac:dyDescent="0.3">
      <c r="B468" s="1"/>
    </row>
    <row r="469" spans="2:2" ht="15.75" customHeight="1" x14ac:dyDescent="0.3">
      <c r="B469" s="1"/>
    </row>
    <row r="470" spans="2:2" ht="15.75" customHeight="1" x14ac:dyDescent="0.3">
      <c r="B470" s="1"/>
    </row>
    <row r="471" spans="2:2" ht="15.75" customHeight="1" x14ac:dyDescent="0.3">
      <c r="B471" s="1"/>
    </row>
    <row r="472" spans="2:2" ht="15.75" customHeight="1" x14ac:dyDescent="0.3">
      <c r="B472" s="1"/>
    </row>
    <row r="473" spans="2:2" ht="15.75" customHeight="1" x14ac:dyDescent="0.3">
      <c r="B473" s="1"/>
    </row>
    <row r="474" spans="2:2" ht="15.75" customHeight="1" x14ac:dyDescent="0.3">
      <c r="B474" s="1"/>
    </row>
    <row r="475" spans="2:2" ht="15.75" customHeight="1" x14ac:dyDescent="0.3">
      <c r="B475" s="1"/>
    </row>
    <row r="476" spans="2:2" ht="15.75" customHeight="1" x14ac:dyDescent="0.3">
      <c r="B476" s="1"/>
    </row>
    <row r="477" spans="2:2" ht="15.75" customHeight="1" x14ac:dyDescent="0.3">
      <c r="B477" s="1"/>
    </row>
    <row r="478" spans="2:2" ht="15.75" customHeight="1" x14ac:dyDescent="0.3">
      <c r="B478" s="1"/>
    </row>
    <row r="479" spans="2:2" ht="15.75" customHeight="1" x14ac:dyDescent="0.3">
      <c r="B479" s="1"/>
    </row>
    <row r="480" spans="2:2" ht="15.75" customHeight="1" x14ac:dyDescent="0.3">
      <c r="B480" s="1"/>
    </row>
    <row r="481" spans="2:2" ht="15.75" customHeight="1" x14ac:dyDescent="0.3">
      <c r="B481" s="1"/>
    </row>
    <row r="482" spans="2:2" ht="15.75" customHeight="1" x14ac:dyDescent="0.3">
      <c r="B482" s="1"/>
    </row>
    <row r="483" spans="2:2" ht="15.75" customHeight="1" x14ac:dyDescent="0.3">
      <c r="B483" s="1"/>
    </row>
    <row r="484" spans="2:2" ht="15.75" customHeight="1" x14ac:dyDescent="0.3">
      <c r="B484" s="1"/>
    </row>
    <row r="485" spans="2:2" ht="15.75" customHeight="1" x14ac:dyDescent="0.3">
      <c r="B485" s="1"/>
    </row>
    <row r="486" spans="2:2" ht="15.75" customHeight="1" x14ac:dyDescent="0.3">
      <c r="B486" s="1"/>
    </row>
    <row r="487" spans="2:2" ht="15.75" customHeight="1" x14ac:dyDescent="0.3">
      <c r="B487" s="1"/>
    </row>
    <row r="488" spans="2:2" ht="15.75" customHeight="1" x14ac:dyDescent="0.3">
      <c r="B488" s="1"/>
    </row>
    <row r="489" spans="2:2" ht="15.75" customHeight="1" x14ac:dyDescent="0.3">
      <c r="B489" s="1"/>
    </row>
    <row r="490" spans="2:2" ht="15.75" customHeight="1" x14ac:dyDescent="0.3">
      <c r="B490" s="1"/>
    </row>
    <row r="491" spans="2:2" ht="15.75" customHeight="1" x14ac:dyDescent="0.3">
      <c r="B491" s="1"/>
    </row>
    <row r="492" spans="2:2" ht="15.75" customHeight="1" x14ac:dyDescent="0.3">
      <c r="B492" s="1"/>
    </row>
    <row r="493" spans="2:2" ht="15.75" customHeight="1" x14ac:dyDescent="0.3">
      <c r="B493" s="1"/>
    </row>
    <row r="494" spans="2:2" ht="15.75" customHeight="1" x14ac:dyDescent="0.3">
      <c r="B494" s="1"/>
    </row>
    <row r="495" spans="2:2" ht="15.75" customHeight="1" x14ac:dyDescent="0.3">
      <c r="B495" s="1"/>
    </row>
    <row r="496" spans="2:2" ht="15.75" customHeight="1" x14ac:dyDescent="0.3">
      <c r="B496" s="1"/>
    </row>
    <row r="497" spans="2:2" ht="15.75" customHeight="1" x14ac:dyDescent="0.3">
      <c r="B497" s="1"/>
    </row>
    <row r="498" spans="2:2" ht="15.75" customHeight="1" x14ac:dyDescent="0.3">
      <c r="B498" s="1"/>
    </row>
    <row r="499" spans="2:2" ht="15.75" customHeight="1" x14ac:dyDescent="0.3">
      <c r="B499" s="1"/>
    </row>
    <row r="500" spans="2:2" ht="15.75" customHeight="1" x14ac:dyDescent="0.3">
      <c r="B500" s="1"/>
    </row>
    <row r="501" spans="2:2" ht="15.75" customHeight="1" x14ac:dyDescent="0.3">
      <c r="B501" s="1"/>
    </row>
    <row r="502" spans="2:2" ht="15.75" customHeight="1" x14ac:dyDescent="0.3">
      <c r="B502" s="1"/>
    </row>
    <row r="503" spans="2:2" ht="15.75" customHeight="1" x14ac:dyDescent="0.3">
      <c r="B503" s="1"/>
    </row>
    <row r="504" spans="2:2" ht="15.75" customHeight="1" x14ac:dyDescent="0.3">
      <c r="B504" s="1"/>
    </row>
    <row r="505" spans="2:2" ht="15.75" customHeight="1" x14ac:dyDescent="0.3">
      <c r="B505" s="1"/>
    </row>
    <row r="506" spans="2:2" ht="15.75" customHeight="1" x14ac:dyDescent="0.3">
      <c r="B506" s="1"/>
    </row>
    <row r="507" spans="2:2" ht="15.75" customHeight="1" x14ac:dyDescent="0.3">
      <c r="B507" s="1"/>
    </row>
    <row r="508" spans="2:2" ht="15.75" customHeight="1" x14ac:dyDescent="0.3">
      <c r="B508" s="1"/>
    </row>
    <row r="509" spans="2:2" ht="15.75" customHeight="1" x14ac:dyDescent="0.3">
      <c r="B509" s="1"/>
    </row>
    <row r="510" spans="2:2" ht="15.75" customHeight="1" x14ac:dyDescent="0.3">
      <c r="B510" s="1"/>
    </row>
    <row r="511" spans="2:2" ht="15.75" customHeight="1" x14ac:dyDescent="0.3">
      <c r="B511" s="1"/>
    </row>
    <row r="512" spans="2:2" ht="15.75" customHeight="1" x14ac:dyDescent="0.3">
      <c r="B512" s="1"/>
    </row>
    <row r="513" spans="2:2" ht="15.75" customHeight="1" x14ac:dyDescent="0.3">
      <c r="B513" s="1"/>
    </row>
    <row r="514" spans="2:2" ht="15.75" customHeight="1" x14ac:dyDescent="0.3">
      <c r="B514" s="1"/>
    </row>
    <row r="515" spans="2:2" ht="15.75" customHeight="1" x14ac:dyDescent="0.3">
      <c r="B515" s="1"/>
    </row>
    <row r="516" spans="2:2" ht="15.75" customHeight="1" x14ac:dyDescent="0.3">
      <c r="B516" s="1"/>
    </row>
    <row r="517" spans="2:2" ht="15.75" customHeight="1" x14ac:dyDescent="0.3">
      <c r="B517" s="1"/>
    </row>
    <row r="518" spans="2:2" ht="15.75" customHeight="1" x14ac:dyDescent="0.3">
      <c r="B518" s="1"/>
    </row>
    <row r="519" spans="2:2" ht="15.75" customHeight="1" x14ac:dyDescent="0.3">
      <c r="B519" s="1"/>
    </row>
    <row r="520" spans="2:2" ht="15.75" customHeight="1" x14ac:dyDescent="0.3">
      <c r="B520" s="1"/>
    </row>
    <row r="521" spans="2:2" ht="15.75" customHeight="1" x14ac:dyDescent="0.3">
      <c r="B521" s="1"/>
    </row>
    <row r="522" spans="2:2" ht="15.75" customHeight="1" x14ac:dyDescent="0.3">
      <c r="B522" s="1"/>
    </row>
    <row r="523" spans="2:2" ht="15.75" customHeight="1" x14ac:dyDescent="0.3">
      <c r="B523" s="1"/>
    </row>
    <row r="524" spans="2:2" ht="15.75" customHeight="1" x14ac:dyDescent="0.3">
      <c r="B524" s="1"/>
    </row>
    <row r="525" spans="2:2" ht="15.75" customHeight="1" x14ac:dyDescent="0.3">
      <c r="B525" s="1"/>
    </row>
    <row r="526" spans="2:2" ht="15.75" customHeight="1" x14ac:dyDescent="0.3">
      <c r="B526" s="1"/>
    </row>
    <row r="527" spans="2:2" ht="15.75" customHeight="1" x14ac:dyDescent="0.3">
      <c r="B527" s="1"/>
    </row>
    <row r="528" spans="2:2" ht="15.75" customHeight="1" x14ac:dyDescent="0.3">
      <c r="B528" s="1"/>
    </row>
    <row r="529" spans="2:2" ht="15.75" customHeight="1" x14ac:dyDescent="0.3">
      <c r="B529" s="1"/>
    </row>
    <row r="530" spans="2:2" ht="15.75" customHeight="1" x14ac:dyDescent="0.3">
      <c r="B530" s="1"/>
    </row>
    <row r="531" spans="2:2" ht="15.75" customHeight="1" x14ac:dyDescent="0.3">
      <c r="B531" s="1"/>
    </row>
    <row r="532" spans="2:2" ht="15.75" customHeight="1" x14ac:dyDescent="0.3">
      <c r="B532" s="1"/>
    </row>
    <row r="533" spans="2:2" ht="15.75" customHeight="1" x14ac:dyDescent="0.3">
      <c r="B533" s="1"/>
    </row>
    <row r="534" spans="2:2" ht="15.75" customHeight="1" x14ac:dyDescent="0.3">
      <c r="B534" s="1"/>
    </row>
    <row r="535" spans="2:2" ht="15.75" customHeight="1" x14ac:dyDescent="0.3">
      <c r="B535" s="1"/>
    </row>
    <row r="536" spans="2:2" ht="15.75" customHeight="1" x14ac:dyDescent="0.3">
      <c r="B536" s="1"/>
    </row>
    <row r="537" spans="2:2" ht="15.75" customHeight="1" x14ac:dyDescent="0.3">
      <c r="B537" s="1"/>
    </row>
    <row r="538" spans="2:2" ht="15.75" customHeight="1" x14ac:dyDescent="0.3">
      <c r="B538" s="1"/>
    </row>
    <row r="539" spans="2:2" ht="15.75" customHeight="1" x14ac:dyDescent="0.3">
      <c r="B539" s="1"/>
    </row>
    <row r="540" spans="2:2" ht="15.75" customHeight="1" x14ac:dyDescent="0.3">
      <c r="B540" s="1"/>
    </row>
    <row r="541" spans="2:2" ht="15.75" customHeight="1" x14ac:dyDescent="0.3">
      <c r="B541" s="1"/>
    </row>
    <row r="542" spans="2:2" ht="15.75" customHeight="1" x14ac:dyDescent="0.3">
      <c r="B542" s="1"/>
    </row>
    <row r="543" spans="2:2" ht="15.75" customHeight="1" x14ac:dyDescent="0.3">
      <c r="B543" s="1"/>
    </row>
    <row r="544" spans="2:2" ht="15.75" customHeight="1" x14ac:dyDescent="0.3">
      <c r="B544" s="1"/>
    </row>
    <row r="545" spans="2:2" ht="15.75" customHeight="1" x14ac:dyDescent="0.3">
      <c r="B545" s="1"/>
    </row>
    <row r="546" spans="2:2" ht="15.75" customHeight="1" x14ac:dyDescent="0.3">
      <c r="B546" s="1"/>
    </row>
    <row r="547" spans="2:2" ht="15.75" customHeight="1" x14ac:dyDescent="0.3">
      <c r="B547" s="1"/>
    </row>
    <row r="548" spans="2:2" ht="15.75" customHeight="1" x14ac:dyDescent="0.3">
      <c r="B548" s="1"/>
    </row>
    <row r="549" spans="2:2" ht="15.75" customHeight="1" x14ac:dyDescent="0.3">
      <c r="B549" s="1"/>
    </row>
    <row r="550" spans="2:2" ht="15.75" customHeight="1" x14ac:dyDescent="0.3">
      <c r="B550" s="1"/>
    </row>
    <row r="551" spans="2:2" ht="15.75" customHeight="1" x14ac:dyDescent="0.3">
      <c r="B551" s="1"/>
    </row>
    <row r="552" spans="2:2" ht="15.75" customHeight="1" x14ac:dyDescent="0.3">
      <c r="B552" s="1"/>
    </row>
    <row r="553" spans="2:2" ht="15.75" customHeight="1" x14ac:dyDescent="0.3">
      <c r="B553" s="1"/>
    </row>
    <row r="554" spans="2:2" ht="15.75" customHeight="1" x14ac:dyDescent="0.3">
      <c r="B554" s="1"/>
    </row>
    <row r="555" spans="2:2" ht="15.75" customHeight="1" x14ac:dyDescent="0.3">
      <c r="B555" s="1"/>
    </row>
    <row r="556" spans="2:2" ht="15.75" customHeight="1" x14ac:dyDescent="0.3">
      <c r="B556" s="1"/>
    </row>
    <row r="557" spans="2:2" ht="15.75" customHeight="1" x14ac:dyDescent="0.3">
      <c r="B557" s="1"/>
    </row>
    <row r="558" spans="2:2" ht="15.75" customHeight="1" x14ac:dyDescent="0.3">
      <c r="B558" s="1"/>
    </row>
    <row r="559" spans="2:2" ht="15.75" customHeight="1" x14ac:dyDescent="0.3">
      <c r="B559" s="1"/>
    </row>
    <row r="560" spans="2:2" ht="15.75" customHeight="1" x14ac:dyDescent="0.3">
      <c r="B560" s="1"/>
    </row>
    <row r="561" spans="2:2" ht="15.75" customHeight="1" x14ac:dyDescent="0.3">
      <c r="B561" s="1"/>
    </row>
    <row r="562" spans="2:2" ht="15.75" customHeight="1" x14ac:dyDescent="0.3">
      <c r="B562" s="1"/>
    </row>
    <row r="563" spans="2:2" ht="15.75" customHeight="1" x14ac:dyDescent="0.3">
      <c r="B563" s="1"/>
    </row>
    <row r="564" spans="2:2" ht="15.75" customHeight="1" x14ac:dyDescent="0.3">
      <c r="B564" s="1"/>
    </row>
    <row r="565" spans="2:2" ht="15.75" customHeight="1" x14ac:dyDescent="0.3">
      <c r="B565" s="1"/>
    </row>
    <row r="566" spans="2:2" ht="15.75" customHeight="1" x14ac:dyDescent="0.3">
      <c r="B566" s="1"/>
    </row>
    <row r="567" spans="2:2" ht="15.75" customHeight="1" x14ac:dyDescent="0.3">
      <c r="B567" s="1"/>
    </row>
    <row r="568" spans="2:2" ht="15.75" customHeight="1" x14ac:dyDescent="0.3">
      <c r="B568" s="1"/>
    </row>
    <row r="569" spans="2:2" ht="15.75" customHeight="1" x14ac:dyDescent="0.3">
      <c r="B569" s="1"/>
    </row>
    <row r="570" spans="2:2" ht="15.75" customHeight="1" x14ac:dyDescent="0.3">
      <c r="B570" s="1"/>
    </row>
    <row r="571" spans="2:2" ht="15.75" customHeight="1" x14ac:dyDescent="0.3">
      <c r="B571" s="1"/>
    </row>
    <row r="572" spans="2:2" ht="15.75" customHeight="1" x14ac:dyDescent="0.3">
      <c r="B572" s="1"/>
    </row>
    <row r="573" spans="2:2" ht="15.75" customHeight="1" x14ac:dyDescent="0.3">
      <c r="B573" s="1"/>
    </row>
    <row r="574" spans="2:2" ht="15.75" customHeight="1" x14ac:dyDescent="0.3">
      <c r="B574" s="1"/>
    </row>
    <row r="575" spans="2:2" ht="15.75" customHeight="1" x14ac:dyDescent="0.3">
      <c r="B575" s="1"/>
    </row>
    <row r="576" spans="2:2" ht="15.75" customHeight="1" x14ac:dyDescent="0.3">
      <c r="B576" s="1"/>
    </row>
    <row r="577" spans="2:2" ht="15.75" customHeight="1" x14ac:dyDescent="0.3">
      <c r="B577" s="1"/>
    </row>
    <row r="578" spans="2:2" ht="15.75" customHeight="1" x14ac:dyDescent="0.3">
      <c r="B578" s="1"/>
    </row>
    <row r="579" spans="2:2" ht="15.75" customHeight="1" x14ac:dyDescent="0.3">
      <c r="B579" s="1"/>
    </row>
    <row r="580" spans="2:2" ht="15.75" customHeight="1" x14ac:dyDescent="0.3">
      <c r="B580" s="1"/>
    </row>
    <row r="581" spans="2:2" ht="15.75" customHeight="1" x14ac:dyDescent="0.3">
      <c r="B581" s="1"/>
    </row>
    <row r="582" spans="2:2" ht="15.75" customHeight="1" x14ac:dyDescent="0.3">
      <c r="B582" s="1"/>
    </row>
    <row r="583" spans="2:2" ht="15.75" customHeight="1" x14ac:dyDescent="0.3">
      <c r="B583" s="1"/>
    </row>
    <row r="584" spans="2:2" ht="15.75" customHeight="1" x14ac:dyDescent="0.3">
      <c r="B584" s="1"/>
    </row>
    <row r="585" spans="2:2" ht="15.75" customHeight="1" x14ac:dyDescent="0.3">
      <c r="B585" s="1"/>
    </row>
    <row r="586" spans="2:2" ht="15.75" customHeight="1" x14ac:dyDescent="0.3">
      <c r="B586" s="1"/>
    </row>
    <row r="587" spans="2:2" ht="15.75" customHeight="1" x14ac:dyDescent="0.3">
      <c r="B587" s="1"/>
    </row>
    <row r="588" spans="2:2" ht="15.75" customHeight="1" x14ac:dyDescent="0.3">
      <c r="B588" s="1"/>
    </row>
    <row r="589" spans="2:2" ht="15.75" customHeight="1" x14ac:dyDescent="0.3">
      <c r="B589" s="1"/>
    </row>
    <row r="590" spans="2:2" ht="15.75" customHeight="1" x14ac:dyDescent="0.3">
      <c r="B590" s="1"/>
    </row>
    <row r="591" spans="2:2" ht="15.75" customHeight="1" x14ac:dyDescent="0.3">
      <c r="B591" s="1"/>
    </row>
    <row r="592" spans="2:2" ht="15.75" customHeight="1" x14ac:dyDescent="0.3">
      <c r="B592" s="1"/>
    </row>
    <row r="593" spans="2:2" ht="15.75" customHeight="1" x14ac:dyDescent="0.3">
      <c r="B593" s="1"/>
    </row>
    <row r="594" spans="2:2" ht="15.75" customHeight="1" x14ac:dyDescent="0.3">
      <c r="B594" s="1"/>
    </row>
    <row r="595" spans="2:2" ht="15.75" customHeight="1" x14ac:dyDescent="0.3">
      <c r="B595" s="1"/>
    </row>
    <row r="596" spans="2:2" ht="15.75" customHeight="1" x14ac:dyDescent="0.3">
      <c r="B596" s="1"/>
    </row>
    <row r="597" spans="2:2" ht="15.75" customHeight="1" x14ac:dyDescent="0.3">
      <c r="B597" s="1"/>
    </row>
    <row r="598" spans="2:2" ht="15.75" customHeight="1" x14ac:dyDescent="0.3">
      <c r="B598" s="1"/>
    </row>
    <row r="599" spans="2:2" ht="15.75" customHeight="1" x14ac:dyDescent="0.3">
      <c r="B599" s="1"/>
    </row>
    <row r="600" spans="2:2" ht="15.75" customHeight="1" x14ac:dyDescent="0.3">
      <c r="B600" s="1"/>
    </row>
    <row r="601" spans="2:2" ht="15.75" customHeight="1" x14ac:dyDescent="0.3">
      <c r="B601" s="1"/>
    </row>
    <row r="602" spans="2:2" ht="15.75" customHeight="1" x14ac:dyDescent="0.3">
      <c r="B602" s="1"/>
    </row>
    <row r="603" spans="2:2" ht="15.75" customHeight="1" x14ac:dyDescent="0.3">
      <c r="B603" s="1"/>
    </row>
    <row r="604" spans="2:2" ht="15.75" customHeight="1" x14ac:dyDescent="0.3">
      <c r="B604" s="1"/>
    </row>
    <row r="605" spans="2:2" ht="15.75" customHeight="1" x14ac:dyDescent="0.3">
      <c r="B605" s="1"/>
    </row>
    <row r="606" spans="2:2" ht="15.75" customHeight="1" x14ac:dyDescent="0.3">
      <c r="B606" s="1"/>
    </row>
    <row r="607" spans="2:2" ht="15.75" customHeight="1" x14ac:dyDescent="0.3">
      <c r="B607" s="1"/>
    </row>
    <row r="608" spans="2:2" ht="15.75" customHeight="1" x14ac:dyDescent="0.3">
      <c r="B608" s="1"/>
    </row>
    <row r="609" spans="2:2" ht="15.75" customHeight="1" x14ac:dyDescent="0.3">
      <c r="B609" s="1"/>
    </row>
    <row r="610" spans="2:2" ht="15.75" customHeight="1" x14ac:dyDescent="0.3">
      <c r="B610" s="1"/>
    </row>
    <row r="611" spans="2:2" ht="15.75" customHeight="1" x14ac:dyDescent="0.3">
      <c r="B611" s="1"/>
    </row>
    <row r="612" spans="2:2" ht="15.75" customHeight="1" x14ac:dyDescent="0.3">
      <c r="B612" s="1"/>
    </row>
    <row r="613" spans="2:2" ht="15.75" customHeight="1" x14ac:dyDescent="0.3">
      <c r="B613" s="1"/>
    </row>
    <row r="614" spans="2:2" ht="15.75" customHeight="1" x14ac:dyDescent="0.3">
      <c r="B614" s="1"/>
    </row>
    <row r="615" spans="2:2" ht="15.75" customHeight="1" x14ac:dyDescent="0.3">
      <c r="B615" s="1"/>
    </row>
    <row r="616" spans="2:2" ht="15.75" customHeight="1" x14ac:dyDescent="0.3">
      <c r="B616" s="1"/>
    </row>
    <row r="617" spans="2:2" ht="15.75" customHeight="1" x14ac:dyDescent="0.3">
      <c r="B617" s="1"/>
    </row>
    <row r="618" spans="2:2" ht="15.75" customHeight="1" x14ac:dyDescent="0.3">
      <c r="B618" s="1"/>
    </row>
    <row r="619" spans="2:2" ht="15.75" customHeight="1" x14ac:dyDescent="0.3">
      <c r="B619" s="1"/>
    </row>
    <row r="620" spans="2:2" ht="15.75" customHeight="1" x14ac:dyDescent="0.3">
      <c r="B620" s="1"/>
    </row>
    <row r="621" spans="2:2" ht="15.75" customHeight="1" x14ac:dyDescent="0.3">
      <c r="B621" s="1"/>
    </row>
    <row r="622" spans="2:2" ht="15.75" customHeight="1" x14ac:dyDescent="0.3">
      <c r="B622" s="1"/>
    </row>
    <row r="623" spans="2:2" ht="15.75" customHeight="1" x14ac:dyDescent="0.3">
      <c r="B623" s="1"/>
    </row>
    <row r="624" spans="2:2" ht="15.75" customHeight="1" x14ac:dyDescent="0.3">
      <c r="B624" s="1"/>
    </row>
    <row r="625" spans="2:2" ht="15.75" customHeight="1" x14ac:dyDescent="0.3">
      <c r="B625" s="1"/>
    </row>
    <row r="626" spans="2:2" ht="15.75" customHeight="1" x14ac:dyDescent="0.3">
      <c r="B626" s="1"/>
    </row>
    <row r="627" spans="2:2" ht="15.75" customHeight="1" x14ac:dyDescent="0.3">
      <c r="B627" s="1"/>
    </row>
    <row r="628" spans="2:2" ht="15.75" customHeight="1" x14ac:dyDescent="0.3">
      <c r="B628" s="1"/>
    </row>
    <row r="629" spans="2:2" ht="15.75" customHeight="1" x14ac:dyDescent="0.3">
      <c r="B629" s="1"/>
    </row>
    <row r="630" spans="2:2" ht="15.75" customHeight="1" x14ac:dyDescent="0.3">
      <c r="B630" s="1"/>
    </row>
    <row r="631" spans="2:2" ht="15.75" customHeight="1" x14ac:dyDescent="0.3">
      <c r="B631" s="1"/>
    </row>
    <row r="632" spans="2:2" ht="15.75" customHeight="1" x14ac:dyDescent="0.3">
      <c r="B632" s="1"/>
    </row>
    <row r="633" spans="2:2" ht="15.75" customHeight="1" x14ac:dyDescent="0.3">
      <c r="B633" s="1"/>
    </row>
    <row r="634" spans="2:2" ht="15.75" customHeight="1" x14ac:dyDescent="0.3">
      <c r="B634" s="1"/>
    </row>
    <row r="635" spans="2:2" ht="15.75" customHeight="1" x14ac:dyDescent="0.3">
      <c r="B635" s="1"/>
    </row>
    <row r="636" spans="2:2" ht="15.75" customHeight="1" x14ac:dyDescent="0.3">
      <c r="B636" s="1"/>
    </row>
    <row r="637" spans="2:2" ht="15.75" customHeight="1" x14ac:dyDescent="0.3">
      <c r="B637" s="1"/>
    </row>
    <row r="638" spans="2:2" ht="15.75" customHeight="1" x14ac:dyDescent="0.3">
      <c r="B638" s="1"/>
    </row>
    <row r="639" spans="2:2" ht="15.75" customHeight="1" x14ac:dyDescent="0.3">
      <c r="B639" s="1"/>
    </row>
    <row r="640" spans="2:2" ht="15.75" customHeight="1" x14ac:dyDescent="0.3">
      <c r="B640" s="1"/>
    </row>
    <row r="641" spans="2:2" ht="15.75" customHeight="1" x14ac:dyDescent="0.3">
      <c r="B641" s="1"/>
    </row>
    <row r="642" spans="2:2" ht="15.75" customHeight="1" x14ac:dyDescent="0.3">
      <c r="B642" s="1"/>
    </row>
    <row r="643" spans="2:2" ht="15.75" customHeight="1" x14ac:dyDescent="0.3">
      <c r="B643" s="1"/>
    </row>
    <row r="644" spans="2:2" ht="15.75" customHeight="1" x14ac:dyDescent="0.3">
      <c r="B644" s="1"/>
    </row>
    <row r="645" spans="2:2" ht="15.75" customHeight="1" x14ac:dyDescent="0.3">
      <c r="B645" s="1"/>
    </row>
    <row r="646" spans="2:2" ht="15.75" customHeight="1" x14ac:dyDescent="0.3">
      <c r="B646" s="1"/>
    </row>
    <row r="647" spans="2:2" ht="15.75" customHeight="1" x14ac:dyDescent="0.3">
      <c r="B647" s="1"/>
    </row>
    <row r="648" spans="2:2" ht="15.75" customHeight="1" x14ac:dyDescent="0.3">
      <c r="B648" s="1"/>
    </row>
    <row r="649" spans="2:2" ht="15.75" customHeight="1" x14ac:dyDescent="0.3">
      <c r="B649" s="1"/>
    </row>
    <row r="650" spans="2:2" ht="15.75" customHeight="1" x14ac:dyDescent="0.3">
      <c r="B650" s="1"/>
    </row>
    <row r="651" spans="2:2" ht="15.75" customHeight="1" x14ac:dyDescent="0.3">
      <c r="B651" s="1"/>
    </row>
    <row r="652" spans="2:2" ht="15.75" customHeight="1" x14ac:dyDescent="0.3">
      <c r="B652" s="1"/>
    </row>
    <row r="653" spans="2:2" ht="15.75" customHeight="1" x14ac:dyDescent="0.3">
      <c r="B653" s="1"/>
    </row>
    <row r="654" spans="2:2" ht="15.75" customHeight="1" x14ac:dyDescent="0.3">
      <c r="B654" s="1"/>
    </row>
    <row r="655" spans="2:2" ht="15.75" customHeight="1" x14ac:dyDescent="0.3">
      <c r="B655" s="1"/>
    </row>
    <row r="656" spans="2:2" ht="15.75" customHeight="1" x14ac:dyDescent="0.3">
      <c r="B656" s="1"/>
    </row>
    <row r="657" spans="2:2" ht="15.75" customHeight="1" x14ac:dyDescent="0.3">
      <c r="B657" s="1"/>
    </row>
    <row r="658" spans="2:2" ht="15.75" customHeight="1" x14ac:dyDescent="0.3">
      <c r="B658" s="1"/>
    </row>
    <row r="659" spans="2:2" ht="15.75" customHeight="1" x14ac:dyDescent="0.3">
      <c r="B659" s="1"/>
    </row>
    <row r="660" spans="2:2" ht="15.75" customHeight="1" x14ac:dyDescent="0.3">
      <c r="B660" s="1"/>
    </row>
    <row r="661" spans="2:2" ht="15.75" customHeight="1" x14ac:dyDescent="0.3">
      <c r="B661" s="1"/>
    </row>
    <row r="662" spans="2:2" ht="15.75" customHeight="1" x14ac:dyDescent="0.3">
      <c r="B662" s="1"/>
    </row>
    <row r="663" spans="2:2" ht="15.75" customHeight="1" x14ac:dyDescent="0.3">
      <c r="B663" s="1"/>
    </row>
    <row r="664" spans="2:2" ht="15.75" customHeight="1" x14ac:dyDescent="0.3">
      <c r="B664" s="1"/>
    </row>
    <row r="665" spans="2:2" ht="15.75" customHeight="1" x14ac:dyDescent="0.3">
      <c r="B665" s="1"/>
    </row>
    <row r="666" spans="2:2" ht="15.75" customHeight="1" x14ac:dyDescent="0.3">
      <c r="B666" s="1"/>
    </row>
    <row r="667" spans="2:2" ht="15.75" customHeight="1" x14ac:dyDescent="0.3">
      <c r="B667" s="1"/>
    </row>
    <row r="668" spans="2:2" ht="15.75" customHeight="1" x14ac:dyDescent="0.3">
      <c r="B668" s="1"/>
    </row>
    <row r="669" spans="2:2" ht="15.75" customHeight="1" x14ac:dyDescent="0.3">
      <c r="B669" s="1"/>
    </row>
    <row r="670" spans="2:2" ht="15.75" customHeight="1" x14ac:dyDescent="0.3">
      <c r="B670" s="1"/>
    </row>
    <row r="671" spans="2:2" ht="15.75" customHeight="1" x14ac:dyDescent="0.3">
      <c r="B671" s="1"/>
    </row>
    <row r="672" spans="2:2" ht="15.75" customHeight="1" x14ac:dyDescent="0.3">
      <c r="B672" s="1"/>
    </row>
    <row r="673" spans="2:2" ht="15.75" customHeight="1" x14ac:dyDescent="0.3">
      <c r="B673" s="1"/>
    </row>
    <row r="674" spans="2:2" ht="15.75" customHeight="1" x14ac:dyDescent="0.3">
      <c r="B674" s="1"/>
    </row>
    <row r="675" spans="2:2" ht="15.75" customHeight="1" x14ac:dyDescent="0.3">
      <c r="B675" s="1"/>
    </row>
    <row r="676" spans="2:2" ht="15.75" customHeight="1" x14ac:dyDescent="0.3">
      <c r="B676" s="1"/>
    </row>
    <row r="677" spans="2:2" ht="15.75" customHeight="1" x14ac:dyDescent="0.3">
      <c r="B677" s="1"/>
    </row>
    <row r="678" spans="2:2" ht="15.75" customHeight="1" x14ac:dyDescent="0.3">
      <c r="B678" s="1"/>
    </row>
    <row r="679" spans="2:2" ht="15.75" customHeight="1" x14ac:dyDescent="0.3">
      <c r="B679" s="1"/>
    </row>
    <row r="680" spans="2:2" ht="15.75" customHeight="1" x14ac:dyDescent="0.3">
      <c r="B680" s="1"/>
    </row>
    <row r="681" spans="2:2" ht="15.75" customHeight="1" x14ac:dyDescent="0.3">
      <c r="B681" s="1"/>
    </row>
    <row r="682" spans="2:2" ht="15.75" customHeight="1" x14ac:dyDescent="0.3">
      <c r="B682" s="1"/>
    </row>
    <row r="683" spans="2:2" ht="15.75" customHeight="1" x14ac:dyDescent="0.3">
      <c r="B683" s="1"/>
    </row>
    <row r="684" spans="2:2" ht="15.75" customHeight="1" x14ac:dyDescent="0.3">
      <c r="B684" s="1"/>
    </row>
    <row r="685" spans="2:2" ht="15.75" customHeight="1" x14ac:dyDescent="0.3">
      <c r="B685" s="1"/>
    </row>
    <row r="686" spans="2:2" ht="15.75" customHeight="1" x14ac:dyDescent="0.3">
      <c r="B686" s="1"/>
    </row>
    <row r="687" spans="2:2" ht="15.75" customHeight="1" x14ac:dyDescent="0.3">
      <c r="B687" s="1"/>
    </row>
    <row r="688" spans="2:2" ht="15.75" customHeight="1" x14ac:dyDescent="0.3">
      <c r="B688" s="1"/>
    </row>
    <row r="689" spans="2:2" ht="15.75" customHeight="1" x14ac:dyDescent="0.3">
      <c r="B689" s="1"/>
    </row>
    <row r="690" spans="2:2" ht="15.75" customHeight="1" x14ac:dyDescent="0.3">
      <c r="B690" s="1"/>
    </row>
    <row r="691" spans="2:2" ht="15.75" customHeight="1" x14ac:dyDescent="0.3">
      <c r="B691" s="1"/>
    </row>
    <row r="692" spans="2:2" ht="15.75" customHeight="1" x14ac:dyDescent="0.3">
      <c r="B692" s="1"/>
    </row>
    <row r="693" spans="2:2" ht="15.75" customHeight="1" x14ac:dyDescent="0.3">
      <c r="B693" s="1"/>
    </row>
    <row r="694" spans="2:2" ht="15.75" customHeight="1" x14ac:dyDescent="0.3">
      <c r="B694" s="1"/>
    </row>
    <row r="695" spans="2:2" ht="15.75" customHeight="1" x14ac:dyDescent="0.3">
      <c r="B695" s="1"/>
    </row>
    <row r="696" spans="2:2" ht="15.75" customHeight="1" x14ac:dyDescent="0.3">
      <c r="B696" s="1"/>
    </row>
    <row r="697" spans="2:2" ht="15.75" customHeight="1" x14ac:dyDescent="0.3">
      <c r="B697" s="1"/>
    </row>
    <row r="698" spans="2:2" ht="15.75" customHeight="1" x14ac:dyDescent="0.3">
      <c r="B698" s="1"/>
    </row>
    <row r="699" spans="2:2" ht="15.75" customHeight="1" x14ac:dyDescent="0.3">
      <c r="B699" s="1"/>
    </row>
    <row r="700" spans="2:2" ht="15.75" customHeight="1" x14ac:dyDescent="0.3">
      <c r="B700" s="1"/>
    </row>
    <row r="701" spans="2:2" ht="15.75" customHeight="1" x14ac:dyDescent="0.3">
      <c r="B701" s="1"/>
    </row>
    <row r="702" spans="2:2" ht="15.75" customHeight="1" x14ac:dyDescent="0.3">
      <c r="B702" s="1"/>
    </row>
    <row r="703" spans="2:2" ht="15.75" customHeight="1" x14ac:dyDescent="0.3">
      <c r="B703" s="1"/>
    </row>
    <row r="704" spans="2:2" ht="15.75" customHeight="1" x14ac:dyDescent="0.3">
      <c r="B704" s="1"/>
    </row>
    <row r="705" spans="2:2" ht="15.75" customHeight="1" x14ac:dyDescent="0.3">
      <c r="B705" s="1"/>
    </row>
    <row r="706" spans="2:2" ht="15.75" customHeight="1" x14ac:dyDescent="0.3">
      <c r="B706" s="1"/>
    </row>
    <row r="707" spans="2:2" ht="15.75" customHeight="1" x14ac:dyDescent="0.3">
      <c r="B707" s="1"/>
    </row>
    <row r="708" spans="2:2" ht="15.75" customHeight="1" x14ac:dyDescent="0.3">
      <c r="B708" s="1"/>
    </row>
    <row r="709" spans="2:2" ht="15.75" customHeight="1" x14ac:dyDescent="0.3">
      <c r="B709" s="1"/>
    </row>
    <row r="710" spans="2:2" ht="15.75" customHeight="1" x14ac:dyDescent="0.3">
      <c r="B710" s="1"/>
    </row>
    <row r="711" spans="2:2" ht="15.75" customHeight="1" x14ac:dyDescent="0.3">
      <c r="B711" s="1"/>
    </row>
    <row r="712" spans="2:2" ht="15.75" customHeight="1" x14ac:dyDescent="0.3">
      <c r="B712" s="1"/>
    </row>
    <row r="713" spans="2:2" ht="15.75" customHeight="1" x14ac:dyDescent="0.3">
      <c r="B713" s="1"/>
    </row>
    <row r="714" spans="2:2" ht="15.75" customHeight="1" x14ac:dyDescent="0.3">
      <c r="B714" s="1"/>
    </row>
    <row r="715" spans="2:2" ht="15.75" customHeight="1" x14ac:dyDescent="0.3">
      <c r="B715" s="1"/>
    </row>
    <row r="716" spans="2:2" ht="15.75" customHeight="1" x14ac:dyDescent="0.3">
      <c r="B716" s="1"/>
    </row>
    <row r="717" spans="2:2" ht="15.75" customHeight="1" x14ac:dyDescent="0.3">
      <c r="B717" s="1"/>
    </row>
    <row r="718" spans="2:2" ht="15.75" customHeight="1" x14ac:dyDescent="0.3">
      <c r="B718" s="1"/>
    </row>
    <row r="719" spans="2:2" ht="15.75" customHeight="1" x14ac:dyDescent="0.3">
      <c r="B719" s="1"/>
    </row>
    <row r="720" spans="2:2" ht="15.75" customHeight="1" x14ac:dyDescent="0.3">
      <c r="B720" s="1"/>
    </row>
    <row r="721" spans="2:2" ht="15.75" customHeight="1" x14ac:dyDescent="0.3">
      <c r="B721" s="1"/>
    </row>
    <row r="722" spans="2:2" ht="15.75" customHeight="1" x14ac:dyDescent="0.3">
      <c r="B722" s="1"/>
    </row>
    <row r="723" spans="2:2" ht="15.75" customHeight="1" x14ac:dyDescent="0.3">
      <c r="B723" s="1"/>
    </row>
    <row r="724" spans="2:2" ht="15.75" customHeight="1" x14ac:dyDescent="0.3">
      <c r="B724" s="1"/>
    </row>
    <row r="725" spans="2:2" ht="15.75" customHeight="1" x14ac:dyDescent="0.3">
      <c r="B725" s="1"/>
    </row>
    <row r="726" spans="2:2" ht="15.75" customHeight="1" x14ac:dyDescent="0.3">
      <c r="B726" s="1"/>
    </row>
    <row r="727" spans="2:2" ht="15.75" customHeight="1" x14ac:dyDescent="0.3">
      <c r="B727" s="1"/>
    </row>
    <row r="728" spans="2:2" ht="15.75" customHeight="1" x14ac:dyDescent="0.3">
      <c r="B728" s="1"/>
    </row>
    <row r="729" spans="2:2" ht="15.75" customHeight="1" x14ac:dyDescent="0.3">
      <c r="B729" s="1"/>
    </row>
    <row r="730" spans="2:2" ht="15.75" customHeight="1" x14ac:dyDescent="0.3">
      <c r="B730" s="1"/>
    </row>
    <row r="731" spans="2:2" ht="15.75" customHeight="1" x14ac:dyDescent="0.3">
      <c r="B731" s="1"/>
    </row>
    <row r="732" spans="2:2" ht="15.75" customHeight="1" x14ac:dyDescent="0.3">
      <c r="B732" s="1"/>
    </row>
    <row r="733" spans="2:2" ht="15.75" customHeight="1" x14ac:dyDescent="0.3">
      <c r="B733" s="1"/>
    </row>
    <row r="734" spans="2:2" ht="15.75" customHeight="1" x14ac:dyDescent="0.3">
      <c r="B734" s="1"/>
    </row>
    <row r="735" spans="2:2" ht="15.75" customHeight="1" x14ac:dyDescent="0.3">
      <c r="B735" s="1"/>
    </row>
    <row r="736" spans="2:2" ht="15.75" customHeight="1" x14ac:dyDescent="0.3">
      <c r="B736" s="1"/>
    </row>
    <row r="737" spans="2:2" ht="15.75" customHeight="1" x14ac:dyDescent="0.3">
      <c r="B737" s="1"/>
    </row>
    <row r="738" spans="2:2" ht="15.75" customHeight="1" x14ac:dyDescent="0.3">
      <c r="B738" s="1"/>
    </row>
    <row r="739" spans="2:2" ht="15.75" customHeight="1" x14ac:dyDescent="0.3">
      <c r="B739" s="1"/>
    </row>
    <row r="740" spans="2:2" ht="15.75" customHeight="1" x14ac:dyDescent="0.3">
      <c r="B740" s="1"/>
    </row>
    <row r="741" spans="2:2" ht="15.75" customHeight="1" x14ac:dyDescent="0.3">
      <c r="B741" s="1"/>
    </row>
    <row r="742" spans="2:2" ht="15.75" customHeight="1" x14ac:dyDescent="0.3">
      <c r="B742" s="1"/>
    </row>
    <row r="743" spans="2:2" ht="15.75" customHeight="1" x14ac:dyDescent="0.3">
      <c r="B743" s="1"/>
    </row>
    <row r="744" spans="2:2" ht="15.75" customHeight="1" x14ac:dyDescent="0.3">
      <c r="B744" s="1"/>
    </row>
    <row r="745" spans="2:2" ht="15.75" customHeight="1" x14ac:dyDescent="0.3">
      <c r="B745" s="1"/>
    </row>
    <row r="746" spans="2:2" ht="15.75" customHeight="1" x14ac:dyDescent="0.3">
      <c r="B746" s="1"/>
    </row>
    <row r="747" spans="2:2" ht="15.75" customHeight="1" x14ac:dyDescent="0.3">
      <c r="B747" s="1"/>
    </row>
    <row r="748" spans="2:2" ht="15.75" customHeight="1" x14ac:dyDescent="0.3">
      <c r="B748" s="1"/>
    </row>
    <row r="749" spans="2:2" ht="15.75" customHeight="1" x14ac:dyDescent="0.3">
      <c r="B749" s="1"/>
    </row>
    <row r="750" spans="2:2" ht="15.75" customHeight="1" x14ac:dyDescent="0.3">
      <c r="B750" s="1"/>
    </row>
    <row r="751" spans="2:2" ht="15.75" customHeight="1" x14ac:dyDescent="0.3">
      <c r="B751" s="1"/>
    </row>
    <row r="752" spans="2:2" ht="15.75" customHeight="1" x14ac:dyDescent="0.3">
      <c r="B752" s="1"/>
    </row>
    <row r="753" spans="2:2" ht="15.75" customHeight="1" x14ac:dyDescent="0.3">
      <c r="B753" s="1"/>
    </row>
    <row r="754" spans="2:2" ht="15.75" customHeight="1" x14ac:dyDescent="0.3">
      <c r="B754" s="1"/>
    </row>
    <row r="755" spans="2:2" ht="15.75" customHeight="1" x14ac:dyDescent="0.3">
      <c r="B755" s="1"/>
    </row>
    <row r="756" spans="2:2" ht="15.75" customHeight="1" x14ac:dyDescent="0.3">
      <c r="B756" s="1"/>
    </row>
    <row r="757" spans="2:2" ht="15.75" customHeight="1" x14ac:dyDescent="0.3">
      <c r="B757" s="1"/>
    </row>
    <row r="758" spans="2:2" ht="15.75" customHeight="1" x14ac:dyDescent="0.3">
      <c r="B758" s="1"/>
    </row>
    <row r="759" spans="2:2" ht="15.75" customHeight="1" x14ac:dyDescent="0.3">
      <c r="B759" s="1"/>
    </row>
    <row r="760" spans="2:2" ht="15.75" customHeight="1" x14ac:dyDescent="0.3">
      <c r="B760" s="1"/>
    </row>
    <row r="761" spans="2:2" ht="15.75" customHeight="1" x14ac:dyDescent="0.3">
      <c r="B761" s="1"/>
    </row>
    <row r="762" spans="2:2" ht="15.75" customHeight="1" x14ac:dyDescent="0.3">
      <c r="B762" s="1"/>
    </row>
    <row r="763" spans="2:2" ht="15.75" customHeight="1" x14ac:dyDescent="0.3">
      <c r="B763" s="1"/>
    </row>
    <row r="764" spans="2:2" ht="15.75" customHeight="1" x14ac:dyDescent="0.3">
      <c r="B764" s="1"/>
    </row>
    <row r="765" spans="2:2" ht="15.75" customHeight="1" x14ac:dyDescent="0.3">
      <c r="B765" s="1"/>
    </row>
    <row r="766" spans="2:2" ht="15.75" customHeight="1" x14ac:dyDescent="0.3">
      <c r="B766" s="1"/>
    </row>
    <row r="767" spans="2:2" ht="15.75" customHeight="1" x14ac:dyDescent="0.3">
      <c r="B767" s="1"/>
    </row>
    <row r="768" spans="2:2" ht="15.75" customHeight="1" x14ac:dyDescent="0.3">
      <c r="B768" s="1"/>
    </row>
    <row r="769" spans="2:2" ht="15.75" customHeight="1" x14ac:dyDescent="0.3">
      <c r="B769" s="1"/>
    </row>
    <row r="770" spans="2:2" ht="15.75" customHeight="1" x14ac:dyDescent="0.3">
      <c r="B770" s="1"/>
    </row>
    <row r="771" spans="2:2" ht="15.75" customHeight="1" x14ac:dyDescent="0.3">
      <c r="B771" s="1"/>
    </row>
    <row r="772" spans="2:2" ht="15.75" customHeight="1" x14ac:dyDescent="0.3">
      <c r="B772" s="1"/>
    </row>
    <row r="773" spans="2:2" ht="15.75" customHeight="1" x14ac:dyDescent="0.3">
      <c r="B773" s="1"/>
    </row>
    <row r="774" spans="2:2" ht="15.75" customHeight="1" x14ac:dyDescent="0.3">
      <c r="B774" s="1"/>
    </row>
    <row r="775" spans="2:2" ht="15.75" customHeight="1" x14ac:dyDescent="0.3">
      <c r="B775" s="1"/>
    </row>
    <row r="776" spans="2:2" ht="15.75" customHeight="1" x14ac:dyDescent="0.3">
      <c r="B776" s="1"/>
    </row>
    <row r="777" spans="2:2" ht="15.75" customHeight="1" x14ac:dyDescent="0.3">
      <c r="B777" s="1"/>
    </row>
    <row r="778" spans="2:2" ht="15.75" customHeight="1" x14ac:dyDescent="0.3">
      <c r="B778" s="1"/>
    </row>
    <row r="779" spans="2:2" ht="15.75" customHeight="1" x14ac:dyDescent="0.3">
      <c r="B779" s="1"/>
    </row>
    <row r="780" spans="2:2" ht="15.75" customHeight="1" x14ac:dyDescent="0.3">
      <c r="B780" s="1"/>
    </row>
    <row r="781" spans="2:2" ht="15.75" customHeight="1" x14ac:dyDescent="0.3">
      <c r="B781" s="1"/>
    </row>
    <row r="782" spans="2:2" ht="15.75" customHeight="1" x14ac:dyDescent="0.3">
      <c r="B782" s="1"/>
    </row>
    <row r="783" spans="2:2" ht="15.75" customHeight="1" x14ac:dyDescent="0.3">
      <c r="B783" s="1"/>
    </row>
    <row r="784" spans="2:2" ht="15.75" customHeight="1" x14ac:dyDescent="0.3">
      <c r="B784" s="1"/>
    </row>
    <row r="785" spans="2:2" ht="15.75" customHeight="1" x14ac:dyDescent="0.3">
      <c r="B785" s="1"/>
    </row>
    <row r="786" spans="2:2" ht="15.75" customHeight="1" x14ac:dyDescent="0.3">
      <c r="B786" s="1"/>
    </row>
    <row r="787" spans="2:2" ht="15.75" customHeight="1" x14ac:dyDescent="0.3">
      <c r="B787" s="1"/>
    </row>
    <row r="788" spans="2:2" ht="15.75" customHeight="1" x14ac:dyDescent="0.3">
      <c r="B788" s="1"/>
    </row>
    <row r="789" spans="2:2" ht="15.75" customHeight="1" x14ac:dyDescent="0.3">
      <c r="B789" s="1"/>
    </row>
    <row r="790" spans="2:2" ht="15.75" customHeight="1" x14ac:dyDescent="0.3">
      <c r="B790" s="1"/>
    </row>
    <row r="791" spans="2:2" ht="15.75" customHeight="1" x14ac:dyDescent="0.3">
      <c r="B791" s="1"/>
    </row>
    <row r="792" spans="2:2" ht="15.75" customHeight="1" x14ac:dyDescent="0.3">
      <c r="B792" s="1"/>
    </row>
    <row r="793" spans="2:2" ht="15.75" customHeight="1" x14ac:dyDescent="0.3">
      <c r="B793" s="1"/>
    </row>
    <row r="794" spans="2:2" ht="15.75" customHeight="1" x14ac:dyDescent="0.3">
      <c r="B794" s="1"/>
    </row>
    <row r="795" spans="2:2" ht="15.75" customHeight="1" x14ac:dyDescent="0.3">
      <c r="B795" s="1"/>
    </row>
    <row r="796" spans="2:2" ht="15.75" customHeight="1" x14ac:dyDescent="0.3">
      <c r="B796" s="1"/>
    </row>
    <row r="797" spans="2:2" ht="15.75" customHeight="1" x14ac:dyDescent="0.3">
      <c r="B797" s="1"/>
    </row>
    <row r="798" spans="2:2" ht="15.75" customHeight="1" x14ac:dyDescent="0.3">
      <c r="B798" s="1"/>
    </row>
    <row r="799" spans="2:2" ht="15.75" customHeight="1" x14ac:dyDescent="0.3">
      <c r="B799" s="1"/>
    </row>
    <row r="800" spans="2:2" ht="15.75" customHeight="1" x14ac:dyDescent="0.3">
      <c r="B800" s="1"/>
    </row>
    <row r="801" spans="2:2" ht="15.75" customHeight="1" x14ac:dyDescent="0.3">
      <c r="B801" s="1"/>
    </row>
    <row r="802" spans="2:2" ht="15.75" customHeight="1" x14ac:dyDescent="0.3">
      <c r="B802" s="1"/>
    </row>
    <row r="803" spans="2:2" ht="15.75" customHeight="1" x14ac:dyDescent="0.3">
      <c r="B803" s="1"/>
    </row>
    <row r="804" spans="2:2" ht="15.75" customHeight="1" x14ac:dyDescent="0.3">
      <c r="B804" s="1"/>
    </row>
    <row r="805" spans="2:2" ht="15.75" customHeight="1" x14ac:dyDescent="0.3">
      <c r="B805" s="1"/>
    </row>
    <row r="806" spans="2:2" ht="15.75" customHeight="1" x14ac:dyDescent="0.3">
      <c r="B806" s="1"/>
    </row>
    <row r="807" spans="2:2" ht="15.75" customHeight="1" x14ac:dyDescent="0.3">
      <c r="B807" s="1"/>
    </row>
    <row r="808" spans="2:2" ht="15.75" customHeight="1" x14ac:dyDescent="0.3">
      <c r="B808" s="1"/>
    </row>
    <row r="809" spans="2:2" ht="15.75" customHeight="1" x14ac:dyDescent="0.3">
      <c r="B809" s="1"/>
    </row>
    <row r="810" spans="2:2" ht="15.75" customHeight="1" x14ac:dyDescent="0.3">
      <c r="B810" s="1"/>
    </row>
    <row r="811" spans="2:2" ht="15.75" customHeight="1" x14ac:dyDescent="0.3">
      <c r="B811" s="1"/>
    </row>
    <row r="812" spans="2:2" ht="15.75" customHeight="1" x14ac:dyDescent="0.3">
      <c r="B812" s="1"/>
    </row>
    <row r="813" spans="2:2" ht="15.75" customHeight="1" x14ac:dyDescent="0.3">
      <c r="B813" s="1"/>
    </row>
    <row r="814" spans="2:2" ht="15.75" customHeight="1" x14ac:dyDescent="0.3">
      <c r="B814" s="1"/>
    </row>
    <row r="815" spans="2:2" ht="15.75" customHeight="1" x14ac:dyDescent="0.3">
      <c r="B815" s="1"/>
    </row>
    <row r="816" spans="2:2" ht="15.75" customHeight="1" x14ac:dyDescent="0.3">
      <c r="B816" s="1"/>
    </row>
    <row r="817" spans="2:2" ht="15.75" customHeight="1" x14ac:dyDescent="0.3">
      <c r="B817" s="1"/>
    </row>
    <row r="818" spans="2:2" ht="15.75" customHeight="1" x14ac:dyDescent="0.3">
      <c r="B818" s="1"/>
    </row>
    <row r="819" spans="2:2" ht="15.75" customHeight="1" x14ac:dyDescent="0.3">
      <c r="B819" s="1"/>
    </row>
    <row r="820" spans="2:2" ht="15.75" customHeight="1" x14ac:dyDescent="0.3">
      <c r="B820" s="1"/>
    </row>
    <row r="821" spans="2:2" ht="15.75" customHeight="1" x14ac:dyDescent="0.3">
      <c r="B821" s="1"/>
    </row>
    <row r="822" spans="2:2" ht="15.75" customHeight="1" x14ac:dyDescent="0.3">
      <c r="B822" s="1"/>
    </row>
    <row r="823" spans="2:2" ht="15.75" customHeight="1" x14ac:dyDescent="0.3">
      <c r="B823" s="1"/>
    </row>
    <row r="824" spans="2:2" ht="15.75" customHeight="1" x14ac:dyDescent="0.3">
      <c r="B824" s="1"/>
    </row>
    <row r="825" spans="2:2" ht="15.75" customHeight="1" x14ac:dyDescent="0.3">
      <c r="B825" s="1"/>
    </row>
    <row r="826" spans="2:2" ht="15.75" customHeight="1" x14ac:dyDescent="0.3">
      <c r="B826" s="1"/>
    </row>
    <row r="827" spans="2:2" ht="15.75" customHeight="1" x14ac:dyDescent="0.3">
      <c r="B827" s="1"/>
    </row>
    <row r="828" spans="2:2" ht="15.75" customHeight="1" x14ac:dyDescent="0.3">
      <c r="B828" s="1"/>
    </row>
    <row r="829" spans="2:2" ht="15.75" customHeight="1" x14ac:dyDescent="0.3">
      <c r="B829" s="1"/>
    </row>
    <row r="830" spans="2:2" ht="15.75" customHeight="1" x14ac:dyDescent="0.3">
      <c r="B830" s="1"/>
    </row>
    <row r="831" spans="2:2" ht="15.75" customHeight="1" x14ac:dyDescent="0.3">
      <c r="B831" s="1"/>
    </row>
    <row r="832" spans="2:2" ht="15.75" customHeight="1" x14ac:dyDescent="0.3">
      <c r="B832" s="1"/>
    </row>
    <row r="833" spans="2:2" ht="15.75" customHeight="1" x14ac:dyDescent="0.3">
      <c r="B833" s="1"/>
    </row>
    <row r="834" spans="2:2" ht="15.75" customHeight="1" x14ac:dyDescent="0.3">
      <c r="B834" s="1"/>
    </row>
    <row r="835" spans="2:2" ht="15.75" customHeight="1" x14ac:dyDescent="0.3">
      <c r="B835" s="1"/>
    </row>
    <row r="836" spans="2:2" ht="15.75" customHeight="1" x14ac:dyDescent="0.3">
      <c r="B836" s="1"/>
    </row>
    <row r="837" spans="2:2" ht="15.75" customHeight="1" x14ac:dyDescent="0.3">
      <c r="B837" s="1"/>
    </row>
    <row r="838" spans="2:2" ht="15.75" customHeight="1" x14ac:dyDescent="0.3">
      <c r="B838" s="1"/>
    </row>
    <row r="839" spans="2:2" ht="15.75" customHeight="1" x14ac:dyDescent="0.3">
      <c r="B839" s="1"/>
    </row>
    <row r="840" spans="2:2" ht="15.75" customHeight="1" x14ac:dyDescent="0.3">
      <c r="B840" s="1"/>
    </row>
    <row r="841" spans="2:2" ht="15.75" customHeight="1" x14ac:dyDescent="0.3">
      <c r="B841" s="1"/>
    </row>
    <row r="842" spans="2:2" ht="15.75" customHeight="1" x14ac:dyDescent="0.3">
      <c r="B842" s="1"/>
    </row>
    <row r="843" spans="2:2" ht="15.75" customHeight="1" x14ac:dyDescent="0.3">
      <c r="B843" s="1"/>
    </row>
    <row r="844" spans="2:2" ht="15.75" customHeight="1" x14ac:dyDescent="0.3">
      <c r="B844" s="1"/>
    </row>
    <row r="845" spans="2:2" ht="15.75" customHeight="1" x14ac:dyDescent="0.3">
      <c r="B845" s="1"/>
    </row>
    <row r="846" spans="2:2" ht="15.75" customHeight="1" x14ac:dyDescent="0.3">
      <c r="B846" s="1"/>
    </row>
    <row r="847" spans="2:2" ht="15.75" customHeight="1" x14ac:dyDescent="0.3">
      <c r="B847" s="1"/>
    </row>
    <row r="848" spans="2:2" ht="15.75" customHeight="1" x14ac:dyDescent="0.3">
      <c r="B848" s="1"/>
    </row>
    <row r="849" spans="2:2" ht="15.75" customHeight="1" x14ac:dyDescent="0.3">
      <c r="B849" s="1"/>
    </row>
    <row r="850" spans="2:2" ht="15.75" customHeight="1" x14ac:dyDescent="0.3">
      <c r="B850" s="1"/>
    </row>
    <row r="851" spans="2:2" ht="15.75" customHeight="1" x14ac:dyDescent="0.3">
      <c r="B851" s="1"/>
    </row>
    <row r="852" spans="2:2" ht="15.75" customHeight="1" x14ac:dyDescent="0.3">
      <c r="B852" s="1"/>
    </row>
    <row r="853" spans="2:2" ht="15.75" customHeight="1" x14ac:dyDescent="0.3">
      <c r="B853" s="1"/>
    </row>
    <row r="854" spans="2:2" ht="15.75" customHeight="1" x14ac:dyDescent="0.3">
      <c r="B854" s="1"/>
    </row>
    <row r="855" spans="2:2" ht="15.75" customHeight="1" x14ac:dyDescent="0.3">
      <c r="B855" s="1"/>
    </row>
    <row r="856" spans="2:2" ht="15.75" customHeight="1" x14ac:dyDescent="0.3">
      <c r="B856" s="1"/>
    </row>
    <row r="857" spans="2:2" ht="15.75" customHeight="1" x14ac:dyDescent="0.3">
      <c r="B857" s="1"/>
    </row>
    <row r="858" spans="2:2" ht="15.75" customHeight="1" x14ac:dyDescent="0.3">
      <c r="B858" s="1"/>
    </row>
    <row r="859" spans="2:2" ht="15.75" customHeight="1" x14ac:dyDescent="0.3">
      <c r="B859" s="1"/>
    </row>
    <row r="860" spans="2:2" ht="15.75" customHeight="1" x14ac:dyDescent="0.3">
      <c r="B860" s="1"/>
    </row>
    <row r="861" spans="2:2" ht="15.75" customHeight="1" x14ac:dyDescent="0.3">
      <c r="B861" s="1"/>
    </row>
    <row r="862" spans="2:2" ht="15.75" customHeight="1" x14ac:dyDescent="0.3">
      <c r="B862" s="1"/>
    </row>
    <row r="863" spans="2:2" ht="15.75" customHeight="1" x14ac:dyDescent="0.3">
      <c r="B863" s="1"/>
    </row>
    <row r="864" spans="2:2" ht="15.75" customHeight="1" x14ac:dyDescent="0.3">
      <c r="B864" s="1"/>
    </row>
    <row r="865" spans="2:2" ht="15.75" customHeight="1" x14ac:dyDescent="0.3">
      <c r="B865" s="1"/>
    </row>
    <row r="866" spans="2:2" ht="15.75" customHeight="1" x14ac:dyDescent="0.3">
      <c r="B866" s="1"/>
    </row>
    <row r="867" spans="2:2" ht="15.75" customHeight="1" x14ac:dyDescent="0.3">
      <c r="B867" s="1"/>
    </row>
    <row r="868" spans="2:2" ht="15.75" customHeight="1" x14ac:dyDescent="0.3">
      <c r="B868" s="1"/>
    </row>
    <row r="869" spans="2:2" ht="15.75" customHeight="1" x14ac:dyDescent="0.3">
      <c r="B869" s="1"/>
    </row>
    <row r="870" spans="2:2" ht="15.75" customHeight="1" x14ac:dyDescent="0.3">
      <c r="B870" s="1"/>
    </row>
    <row r="871" spans="2:2" ht="15.75" customHeight="1" x14ac:dyDescent="0.3">
      <c r="B871" s="1"/>
    </row>
    <row r="872" spans="2:2" ht="15.75" customHeight="1" x14ac:dyDescent="0.3">
      <c r="B872" s="1"/>
    </row>
    <row r="873" spans="2:2" ht="15.75" customHeight="1" x14ac:dyDescent="0.3">
      <c r="B873" s="1"/>
    </row>
    <row r="874" spans="2:2" ht="15.75" customHeight="1" x14ac:dyDescent="0.3">
      <c r="B874" s="1"/>
    </row>
    <row r="875" spans="2:2" ht="15.75" customHeight="1" x14ac:dyDescent="0.3">
      <c r="B875" s="1"/>
    </row>
    <row r="876" spans="2:2" ht="15.75" customHeight="1" x14ac:dyDescent="0.3">
      <c r="B876" s="1"/>
    </row>
    <row r="877" spans="2:2" ht="15.75" customHeight="1" x14ac:dyDescent="0.3">
      <c r="B877" s="1"/>
    </row>
    <row r="878" spans="2:2" ht="15.75" customHeight="1" x14ac:dyDescent="0.3">
      <c r="B878" s="1"/>
    </row>
    <row r="879" spans="2:2" ht="15.75" customHeight="1" x14ac:dyDescent="0.3">
      <c r="B879" s="1"/>
    </row>
    <row r="880" spans="2:2" ht="15.75" customHeight="1" x14ac:dyDescent="0.3">
      <c r="B880" s="1"/>
    </row>
    <row r="881" spans="2:2" ht="15.75" customHeight="1" x14ac:dyDescent="0.3">
      <c r="B881" s="1"/>
    </row>
    <row r="882" spans="2:2" ht="15.75" customHeight="1" x14ac:dyDescent="0.3">
      <c r="B882" s="1"/>
    </row>
    <row r="883" spans="2:2" ht="15.75" customHeight="1" x14ac:dyDescent="0.3">
      <c r="B883" s="1"/>
    </row>
    <row r="884" spans="2:2" ht="15.75" customHeight="1" x14ac:dyDescent="0.3">
      <c r="B884" s="1"/>
    </row>
    <row r="885" spans="2:2" ht="15.75" customHeight="1" x14ac:dyDescent="0.3">
      <c r="B885" s="1"/>
    </row>
    <row r="886" spans="2:2" ht="15.75" customHeight="1" x14ac:dyDescent="0.3">
      <c r="B886" s="1"/>
    </row>
    <row r="887" spans="2:2" ht="15.75" customHeight="1" x14ac:dyDescent="0.3">
      <c r="B887" s="1"/>
    </row>
    <row r="888" spans="2:2" ht="15.75" customHeight="1" x14ac:dyDescent="0.3">
      <c r="B888" s="1"/>
    </row>
    <row r="889" spans="2:2" ht="15.75" customHeight="1" x14ac:dyDescent="0.3">
      <c r="B889" s="1"/>
    </row>
    <row r="890" spans="2:2" ht="15.75" customHeight="1" x14ac:dyDescent="0.3">
      <c r="B890" s="1"/>
    </row>
    <row r="891" spans="2:2" ht="15.75" customHeight="1" x14ac:dyDescent="0.3">
      <c r="B891" s="1"/>
    </row>
    <row r="892" spans="2:2" ht="15.75" customHeight="1" x14ac:dyDescent="0.3">
      <c r="B892" s="1"/>
    </row>
    <row r="893" spans="2:2" ht="15.75" customHeight="1" x14ac:dyDescent="0.3">
      <c r="B893" s="1"/>
    </row>
    <row r="894" spans="2:2" ht="15.75" customHeight="1" x14ac:dyDescent="0.3">
      <c r="B894" s="1"/>
    </row>
    <row r="895" spans="2:2" ht="15.75" customHeight="1" x14ac:dyDescent="0.3">
      <c r="B895" s="1"/>
    </row>
    <row r="896" spans="2:2" ht="15.75" customHeight="1" x14ac:dyDescent="0.3">
      <c r="B896" s="1"/>
    </row>
    <row r="897" spans="2:2" ht="15.75" customHeight="1" x14ac:dyDescent="0.3">
      <c r="B897" s="1"/>
    </row>
    <row r="898" spans="2:2" ht="15.75" customHeight="1" x14ac:dyDescent="0.3">
      <c r="B898" s="1"/>
    </row>
    <row r="899" spans="2:2" ht="15.75" customHeight="1" x14ac:dyDescent="0.3">
      <c r="B899" s="1"/>
    </row>
    <row r="900" spans="2:2" ht="15.75" customHeight="1" x14ac:dyDescent="0.3">
      <c r="B900" s="1"/>
    </row>
    <row r="901" spans="2:2" ht="15.75" customHeight="1" x14ac:dyDescent="0.3">
      <c r="B901" s="1"/>
    </row>
    <row r="902" spans="2:2" ht="15.75" customHeight="1" x14ac:dyDescent="0.3">
      <c r="B902" s="1"/>
    </row>
    <row r="903" spans="2:2" ht="15.75" customHeight="1" x14ac:dyDescent="0.3">
      <c r="B903" s="1"/>
    </row>
    <row r="904" spans="2:2" ht="15.75" customHeight="1" x14ac:dyDescent="0.3">
      <c r="B904" s="1"/>
    </row>
    <row r="905" spans="2:2" ht="15.75" customHeight="1" x14ac:dyDescent="0.3">
      <c r="B905" s="1"/>
    </row>
    <row r="906" spans="2:2" ht="15.75" customHeight="1" x14ac:dyDescent="0.3">
      <c r="B906" s="1"/>
    </row>
    <row r="907" spans="2:2" ht="15.75" customHeight="1" x14ac:dyDescent="0.3">
      <c r="B907" s="1"/>
    </row>
    <row r="908" spans="2:2" ht="15.75" customHeight="1" x14ac:dyDescent="0.3">
      <c r="B908" s="1"/>
    </row>
    <row r="909" spans="2:2" ht="15.75" customHeight="1" x14ac:dyDescent="0.3">
      <c r="B909" s="1"/>
    </row>
    <row r="910" spans="2:2" ht="15.75" customHeight="1" x14ac:dyDescent="0.3">
      <c r="B910" s="1"/>
    </row>
    <row r="911" spans="2:2" ht="15.75" customHeight="1" x14ac:dyDescent="0.3">
      <c r="B911" s="1"/>
    </row>
    <row r="912" spans="2:2" ht="15.75" customHeight="1" x14ac:dyDescent="0.3">
      <c r="B912" s="1"/>
    </row>
    <row r="913" spans="2:2" ht="15.75" customHeight="1" x14ac:dyDescent="0.3">
      <c r="B913" s="1"/>
    </row>
    <row r="914" spans="2:2" ht="15.75" customHeight="1" x14ac:dyDescent="0.3">
      <c r="B914" s="1"/>
    </row>
    <row r="915" spans="2:2" ht="15.75" customHeight="1" x14ac:dyDescent="0.3">
      <c r="B915" s="1"/>
    </row>
    <row r="916" spans="2:2" ht="15.75" customHeight="1" x14ac:dyDescent="0.3">
      <c r="B916" s="1"/>
    </row>
    <row r="917" spans="2:2" ht="15.75" customHeight="1" x14ac:dyDescent="0.3">
      <c r="B917" s="1"/>
    </row>
    <row r="918" spans="2:2" ht="15.75" customHeight="1" x14ac:dyDescent="0.3">
      <c r="B918" s="1"/>
    </row>
    <row r="919" spans="2:2" ht="15.75" customHeight="1" x14ac:dyDescent="0.3">
      <c r="B919" s="1"/>
    </row>
    <row r="920" spans="2:2" ht="15.75" customHeight="1" x14ac:dyDescent="0.3">
      <c r="B920" s="1"/>
    </row>
    <row r="921" spans="2:2" ht="15.75" customHeight="1" x14ac:dyDescent="0.3">
      <c r="B921" s="1"/>
    </row>
    <row r="922" spans="2:2" ht="15.75" customHeight="1" x14ac:dyDescent="0.3">
      <c r="B922" s="1"/>
    </row>
    <row r="923" spans="2:2" ht="15.75" customHeight="1" x14ac:dyDescent="0.3">
      <c r="B923" s="1"/>
    </row>
    <row r="924" spans="2:2" ht="15.75" customHeight="1" x14ac:dyDescent="0.3">
      <c r="B924" s="1"/>
    </row>
    <row r="925" spans="2:2" ht="15.75" customHeight="1" x14ac:dyDescent="0.3">
      <c r="B925" s="1"/>
    </row>
    <row r="926" spans="2:2" ht="15.75" customHeight="1" x14ac:dyDescent="0.3">
      <c r="B926" s="1"/>
    </row>
    <row r="927" spans="2:2" ht="15.75" customHeight="1" x14ac:dyDescent="0.3">
      <c r="B927" s="1"/>
    </row>
    <row r="928" spans="2:2" ht="15.75" customHeight="1" x14ac:dyDescent="0.3">
      <c r="B928" s="1"/>
    </row>
    <row r="929" spans="2:2" ht="15.75" customHeight="1" x14ac:dyDescent="0.3">
      <c r="B929" s="1"/>
    </row>
    <row r="930" spans="2:2" ht="15.75" customHeight="1" x14ac:dyDescent="0.3">
      <c r="B930" s="1"/>
    </row>
    <row r="931" spans="2:2" ht="15.75" customHeight="1" x14ac:dyDescent="0.3">
      <c r="B931" s="1"/>
    </row>
    <row r="932" spans="2:2" ht="15.75" customHeight="1" x14ac:dyDescent="0.3">
      <c r="B932" s="1"/>
    </row>
    <row r="933" spans="2:2" ht="15.75" customHeight="1" x14ac:dyDescent="0.3">
      <c r="B933" s="1"/>
    </row>
    <row r="934" spans="2:2" ht="15.75" customHeight="1" x14ac:dyDescent="0.3">
      <c r="B934" s="1"/>
    </row>
    <row r="935" spans="2:2" ht="15.75" customHeight="1" x14ac:dyDescent="0.3">
      <c r="B935" s="1"/>
    </row>
    <row r="936" spans="2:2" ht="15.75" customHeight="1" x14ac:dyDescent="0.3">
      <c r="B936" s="1"/>
    </row>
    <row r="937" spans="2:2" ht="15.75" customHeight="1" x14ac:dyDescent="0.3">
      <c r="B937" s="1"/>
    </row>
    <row r="938" spans="2:2" ht="15.75" customHeight="1" x14ac:dyDescent="0.3">
      <c r="B938" s="1"/>
    </row>
    <row r="939" spans="2:2" ht="15.75" customHeight="1" x14ac:dyDescent="0.3">
      <c r="B939" s="1"/>
    </row>
    <row r="940" spans="2:2" ht="15.75" customHeight="1" x14ac:dyDescent="0.3">
      <c r="B940" s="1"/>
    </row>
    <row r="941" spans="2:2" ht="15.75" customHeight="1" x14ac:dyDescent="0.3">
      <c r="B941" s="1"/>
    </row>
    <row r="942" spans="2:2" ht="15.75" customHeight="1" x14ac:dyDescent="0.3">
      <c r="B942" s="1"/>
    </row>
    <row r="943" spans="2:2" ht="15.75" customHeight="1" x14ac:dyDescent="0.3">
      <c r="B943" s="1"/>
    </row>
    <row r="944" spans="2:2" ht="15.75" customHeight="1" x14ac:dyDescent="0.3">
      <c r="B944" s="1"/>
    </row>
    <row r="945" spans="2:2" ht="15.75" customHeight="1" x14ac:dyDescent="0.3">
      <c r="B945" s="1"/>
    </row>
    <row r="946" spans="2:2" ht="15.75" customHeight="1" x14ac:dyDescent="0.3">
      <c r="B946" s="1"/>
    </row>
    <row r="947" spans="2:2" ht="15.75" customHeight="1" x14ac:dyDescent="0.3">
      <c r="B947" s="1"/>
    </row>
    <row r="948" spans="2:2" ht="15.75" customHeight="1" x14ac:dyDescent="0.3">
      <c r="B948" s="1"/>
    </row>
    <row r="949" spans="2:2" ht="15.75" customHeight="1" x14ac:dyDescent="0.3">
      <c r="B949" s="1"/>
    </row>
    <row r="950" spans="2:2" ht="15.75" customHeight="1" x14ac:dyDescent="0.3">
      <c r="B950" s="1"/>
    </row>
    <row r="951" spans="2:2" ht="15.75" customHeight="1" x14ac:dyDescent="0.3">
      <c r="B951" s="1"/>
    </row>
    <row r="952" spans="2:2" ht="15.75" customHeight="1" x14ac:dyDescent="0.3">
      <c r="B952" s="1"/>
    </row>
    <row r="953" spans="2:2" ht="15.75" customHeight="1" x14ac:dyDescent="0.3">
      <c r="B953" s="1"/>
    </row>
    <row r="954" spans="2:2" ht="15.75" customHeight="1" x14ac:dyDescent="0.3">
      <c r="B954" s="1"/>
    </row>
    <row r="955" spans="2:2" ht="15.75" customHeight="1" x14ac:dyDescent="0.3">
      <c r="B955" s="1"/>
    </row>
    <row r="956" spans="2:2" ht="15.75" customHeight="1" x14ac:dyDescent="0.3">
      <c r="B956" s="1"/>
    </row>
    <row r="957" spans="2:2" ht="15.75" customHeight="1" x14ac:dyDescent="0.3">
      <c r="B957" s="1"/>
    </row>
    <row r="958" spans="2:2" ht="15.75" customHeight="1" x14ac:dyDescent="0.3">
      <c r="B958" s="1"/>
    </row>
    <row r="959" spans="2:2" ht="15.75" customHeight="1" x14ac:dyDescent="0.3">
      <c r="B959" s="1"/>
    </row>
    <row r="960" spans="2:2" ht="15.75" customHeight="1" x14ac:dyDescent="0.3">
      <c r="B960" s="1"/>
    </row>
    <row r="961" spans="2:2" ht="15.75" customHeight="1" x14ac:dyDescent="0.3">
      <c r="B961" s="1"/>
    </row>
    <row r="962" spans="2:2" ht="15.75" customHeight="1" x14ac:dyDescent="0.3">
      <c r="B962" s="1"/>
    </row>
    <row r="963" spans="2:2" ht="15.75" customHeight="1" x14ac:dyDescent="0.3">
      <c r="B963" s="1"/>
    </row>
    <row r="964" spans="2:2" ht="15.75" customHeight="1" x14ac:dyDescent="0.3">
      <c r="B964" s="1"/>
    </row>
    <row r="965" spans="2:2" ht="15.75" customHeight="1" x14ac:dyDescent="0.3">
      <c r="B965" s="1"/>
    </row>
    <row r="966" spans="2:2" ht="15.75" customHeight="1" x14ac:dyDescent="0.3">
      <c r="B966" s="1"/>
    </row>
    <row r="967" spans="2:2" ht="15.75" customHeight="1" x14ac:dyDescent="0.3">
      <c r="B967" s="1"/>
    </row>
    <row r="968" spans="2:2" ht="15.75" customHeight="1" x14ac:dyDescent="0.3">
      <c r="B968" s="1"/>
    </row>
    <row r="969" spans="2:2" ht="15.75" customHeight="1" x14ac:dyDescent="0.3">
      <c r="B969" s="1"/>
    </row>
    <row r="970" spans="2:2" ht="15.75" customHeight="1" x14ac:dyDescent="0.3">
      <c r="B970" s="1"/>
    </row>
    <row r="971" spans="2:2" ht="15.75" customHeight="1" x14ac:dyDescent="0.3">
      <c r="B971" s="1"/>
    </row>
    <row r="972" spans="2:2" ht="15.75" customHeight="1" x14ac:dyDescent="0.3">
      <c r="B972" s="1"/>
    </row>
    <row r="973" spans="2:2" ht="15.75" customHeight="1" x14ac:dyDescent="0.3">
      <c r="B973" s="1"/>
    </row>
    <row r="974" spans="2:2" ht="15.75" customHeight="1" x14ac:dyDescent="0.3">
      <c r="B974" s="1"/>
    </row>
    <row r="975" spans="2:2" ht="15.75" customHeight="1" x14ac:dyDescent="0.3">
      <c r="B975" s="1"/>
    </row>
    <row r="976" spans="2:2" ht="15.75" customHeight="1" x14ac:dyDescent="0.3">
      <c r="B976" s="1"/>
    </row>
    <row r="977" spans="2:2" ht="15.75" customHeight="1" x14ac:dyDescent="0.3">
      <c r="B977" s="1"/>
    </row>
    <row r="978" spans="2:2" ht="15.75" customHeight="1" x14ac:dyDescent="0.3">
      <c r="B978" s="1"/>
    </row>
    <row r="979" spans="2:2" ht="15.75" customHeight="1" x14ac:dyDescent="0.3">
      <c r="B979" s="1"/>
    </row>
    <row r="980" spans="2:2" ht="15.75" customHeight="1" x14ac:dyDescent="0.3">
      <c r="B980" s="1"/>
    </row>
    <row r="981" spans="2:2" ht="15.75" customHeight="1" x14ac:dyDescent="0.3">
      <c r="B981" s="1"/>
    </row>
    <row r="982" spans="2:2" ht="15.75" customHeight="1" x14ac:dyDescent="0.3">
      <c r="B982" s="1"/>
    </row>
    <row r="983" spans="2:2" ht="15.75" customHeight="1" x14ac:dyDescent="0.3">
      <c r="B983" s="1"/>
    </row>
    <row r="984" spans="2:2" ht="15.75" customHeight="1" x14ac:dyDescent="0.3">
      <c r="B984" s="1"/>
    </row>
    <row r="985" spans="2:2" ht="15.75" customHeight="1" x14ac:dyDescent="0.3">
      <c r="B985" s="1"/>
    </row>
    <row r="986" spans="2:2" ht="15.75" customHeight="1" x14ac:dyDescent="0.3">
      <c r="B986" s="1"/>
    </row>
    <row r="987" spans="2:2" ht="15.75" customHeight="1" x14ac:dyDescent="0.3">
      <c r="B987" s="1"/>
    </row>
    <row r="988" spans="2:2" ht="15.75" customHeight="1" x14ac:dyDescent="0.3">
      <c r="B988" s="1"/>
    </row>
    <row r="989" spans="2:2" ht="15.75" customHeight="1" x14ac:dyDescent="0.3">
      <c r="B989" s="1"/>
    </row>
    <row r="990" spans="2:2" ht="15.75" customHeight="1" x14ac:dyDescent="0.3">
      <c r="B990" s="1"/>
    </row>
    <row r="991" spans="2:2" ht="15.75" customHeight="1" x14ac:dyDescent="0.3">
      <c r="B991" s="1"/>
    </row>
    <row r="992" spans="2:2" ht="15.75" customHeight="1" x14ac:dyDescent="0.3">
      <c r="B992" s="1"/>
    </row>
    <row r="993" spans="2:2" ht="15.75" customHeight="1" x14ac:dyDescent="0.3">
      <c r="B993" s="1"/>
    </row>
    <row r="994" spans="2:2" ht="15.75" customHeight="1" x14ac:dyDescent="0.3">
      <c r="B994" s="1"/>
    </row>
    <row r="995" spans="2:2" ht="15.75" customHeight="1" x14ac:dyDescent="0.3">
      <c r="B995" s="1"/>
    </row>
    <row r="996" spans="2:2" ht="15.75" customHeight="1" x14ac:dyDescent="0.3">
      <c r="B996" s="1"/>
    </row>
    <row r="997" spans="2:2" ht="15.75" customHeight="1" x14ac:dyDescent="0.3">
      <c r="B997" s="1"/>
    </row>
    <row r="998" spans="2:2" ht="15.75" customHeight="1" x14ac:dyDescent="0.3">
      <c r="B998" s="1"/>
    </row>
    <row r="999" spans="2:2" ht="15.75" customHeight="1" x14ac:dyDescent="0.3">
      <c r="B999" s="1"/>
    </row>
    <row r="1000" spans="2:2" ht="15.75" customHeight="1" x14ac:dyDescent="0.3">
      <c r="B1000" s="1"/>
    </row>
    <row r="1001" spans="2:2" ht="15.75" customHeight="1" x14ac:dyDescent="0.3">
      <c r="B1001" s="1"/>
    </row>
    <row r="1002" spans="2:2" ht="15.75" customHeight="1" x14ac:dyDescent="0.3">
      <c r="B1002" s="1"/>
    </row>
    <row r="1003" spans="2:2" ht="15.75" customHeight="1" x14ac:dyDescent="0.3">
      <c r="B1003" s="1"/>
    </row>
    <row r="1004" spans="2:2" ht="15.75" customHeight="1" x14ac:dyDescent="0.3">
      <c r="B1004" s="1"/>
    </row>
    <row r="1005" spans="2:2" ht="15.75" customHeight="1" x14ac:dyDescent="0.3">
      <c r="B1005" s="1"/>
    </row>
    <row r="1006" spans="2:2" ht="15.75" customHeight="1" x14ac:dyDescent="0.3">
      <c r="B1006" s="1"/>
    </row>
    <row r="1007" spans="2:2" ht="15.75" customHeight="1" x14ac:dyDescent="0.3">
      <c r="B1007" s="1"/>
    </row>
    <row r="1008" spans="2:2" ht="15" customHeight="1" x14ac:dyDescent="0.3">
      <c r="B1008" s="1"/>
    </row>
    <row r="1009" spans="2:2" ht="15" customHeight="1" x14ac:dyDescent="0.3">
      <c r="B1009" s="1"/>
    </row>
    <row r="1010" spans="2:2" x14ac:dyDescent="0.3"/>
    <row r="1011" spans="2:2" x14ac:dyDescent="0.3"/>
    <row r="1012" spans="2:2" x14ac:dyDescent="0.3"/>
    <row r="1013" spans="2:2" x14ac:dyDescent="0.3"/>
    <row r="1014" spans="2:2" x14ac:dyDescent="0.3"/>
    <row r="1015" spans="2:2" x14ac:dyDescent="0.3"/>
    <row r="1016" spans="2:2" x14ac:dyDescent="0.3"/>
    <row r="1017" spans="2:2" x14ac:dyDescent="0.3"/>
    <row r="1018" spans="2:2" x14ac:dyDescent="0.3"/>
    <row r="1019" spans="2:2" x14ac:dyDescent="0.3"/>
    <row r="1020" spans="2:2" x14ac:dyDescent="0.3"/>
    <row r="1021" spans="2:2" x14ac:dyDescent="0.3"/>
    <row r="1022" spans="2:2" x14ac:dyDescent="0.3"/>
    <row r="1023" spans="2:2" x14ac:dyDescent="0.3"/>
    <row r="1024" spans="2:2" x14ac:dyDescent="0.3"/>
    <row r="1025" x14ac:dyDescent="0.3"/>
  </sheetData>
  <hyperlinks>
    <hyperlink ref="B11" location="'T&amp;D-sub'!A1" display="A1.3 Transmission and Distribution" xr:uid="{1A498F92-A9A6-4A8F-AA92-15D4F3CAB3EF}"/>
    <hyperlink ref="B9" location="'Coal-sub'!A1" display="A1.1 Coal" xr:uid="{269DC828-3148-4944-9DF6-01C8D6329C86}"/>
    <hyperlink ref="B10" location="'O&amp;G-sub'!A1" display="A1.2 Oil and Gas" xr:uid="{43FA1C9C-4A74-4C37-88D2-E32BC50CBC91}"/>
    <hyperlink ref="B12" location="'RE-sub'!A1" display="A1.4 Renewables" xr:uid="{5A5591C5-6A09-46AD-9364-24D9FD0C5639}"/>
    <hyperlink ref="B13" location="'EV-sub'!A1" display="A1.5 Electrical Vehicles" xr:uid="{9AF54DFB-6967-4F1C-8678-F856F9BE9558}"/>
    <hyperlink ref="B35" r:id="rId1" display="https://www.iisd.org/story/mapping-india-energy-policy-2022-update/" xr:uid="{C67A40D1-17EE-456E-BD13-41B5EA8D7B0A}"/>
    <hyperlink ref="B17" location="PSU!A1" display="A2.1 Indian Public Sector Undertakings (PSUs) - Capital Expenditure" xr:uid="{9D8A1B66-492A-44A5-BBF9-E8E1AF6DB1C7}"/>
    <hyperlink ref="B20" location="'Revenues Summary'!A1" display="B1 Taxation Summary" xr:uid="{68D6A4F6-1A6C-4E77-9F87-0E370B9BE9FD}"/>
    <hyperlink ref="B21" location="'Coal-rev'!A1" display="B1.1 Coal" xr:uid="{7F537A7B-4FA1-452B-AC41-AE6F058648D8}"/>
    <hyperlink ref="B22" location="'O&amp;G-rev'!A1" display="B1.2 Oil and Gas" xr:uid="{13AE46EC-8DEB-40F1-A7BA-1FC0454F6A53}"/>
    <hyperlink ref="B24" location="'RE-rev'!A1" display="B1.4 Renewables" xr:uid="{9EFE450E-10CF-45E4-9FE7-5C2EDB9C9F47}"/>
    <hyperlink ref="B8" location="'Subsidies Summary'!A1" display="A1 Subsidies Summary" xr:uid="{DEC0B071-6364-434C-AC51-A7199486C947}"/>
    <hyperlink ref="B23" location="'T&amp;D-rev'!A1" display="B1.3 Electricity" xr:uid="{16C550F8-2F7D-4939-A4FE-6B0ECFCC93AF}"/>
    <hyperlink ref="B14" location="'Bioenergy-subs'!A1" display="A1.6 Biomass and Biofuels" xr:uid="{BD754272-107A-447B-8C48-402D73C01C2A}"/>
    <hyperlink ref="B25:B26" location="'RE-rev'!A1" display="B1.4 Renewables" xr:uid="{F69E4714-BF15-4956-844F-288217F77CEF}"/>
    <hyperlink ref="B25" location="'EV-rev'!A1" display="B1.5 Electric Vehicles" xr:uid="{D9C962A3-153B-4E00-A64E-3A53E222BBC2}"/>
    <hyperlink ref="B26" location="'Bioenergy-rev'!A1" display="B1.6 Biomass and Biofuels" xr:uid="{55D8EA88-F079-450E-B2C3-AEB296151675}"/>
    <hyperlink ref="B39" r:id="rId2" xr:uid="{31ADFAB9-7A9C-45A0-B22D-4B724BF45CE2}"/>
    <hyperlink ref="B38" r:id="rId3" xr:uid="{1BE951DF-8386-434B-B602-E26975348BF2}"/>
    <hyperlink ref="B37" r:id="rId4" xr:uid="{4D08F7E4-8002-46F6-A081-25356D969674}"/>
    <hyperlink ref="B36" r:id="rId5" xr:uid="{688703C0-9C5F-4DFA-B7FB-3139D4B53A5E}"/>
    <hyperlink ref="B34" r:id="rId6" xr:uid="{BFCCFA05-A00C-40C7-AF90-87DCC24A236C}"/>
    <hyperlink ref="B31" r:id="rId7" display="Mapping India's State-level Energy Transition: Chhattisgarh" xr:uid="{48582351-8B8D-4331-9711-0E7C9350C262}"/>
  </hyperlinks>
  <pageMargins left="0.7" right="0.7" top="0.75" bottom="0.75" header="0.3" footer="0.3"/>
  <pageSetup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FF215-236F-46F1-AE3A-BE29A3FD2C20}">
  <sheetPr codeName="Sheet11">
    <tabColor rgb="FF29C3EC"/>
  </sheetPr>
  <dimension ref="A1:V993"/>
  <sheetViews>
    <sheetView zoomScaleNormal="100" workbookViewId="0">
      <pane xSplit="3" topLeftCell="D1" activePane="topRight" state="frozen"/>
      <selection activeCell="D1" sqref="D1:D1048576"/>
      <selection pane="topRight" activeCell="B2" sqref="B2"/>
    </sheetView>
  </sheetViews>
  <sheetFormatPr defaultColWidth="9.44140625" defaultRowHeight="13.5" customHeight="1" x14ac:dyDescent="0.25"/>
  <cols>
    <col min="1" max="1" width="3.6640625" style="4" customWidth="1"/>
    <col min="2" max="2" width="6.44140625" style="4" customWidth="1"/>
    <col min="3" max="3" width="56.6640625" style="4" customWidth="1"/>
    <col min="4" max="4" width="27.21875" style="52" customWidth="1"/>
    <col min="5" max="5" width="35" style="4" bestFit="1" customWidth="1"/>
    <col min="6" max="6" width="17.44140625" style="4" customWidth="1"/>
    <col min="7" max="7" width="17.109375" style="4" customWidth="1"/>
    <col min="8" max="8" width="68.21875" style="4" customWidth="1"/>
    <col min="9" max="13" width="12.44140625" style="4" customWidth="1"/>
    <col min="14" max="14" width="3.44140625" style="4" customWidth="1"/>
    <col min="15" max="15" width="3.44140625" style="27" customWidth="1"/>
    <col min="16" max="18" width="12.44140625" style="4" customWidth="1"/>
    <col min="19" max="19" width="13" style="4" customWidth="1"/>
    <col min="20" max="20" width="13.44140625" style="27" customWidth="1"/>
    <col min="21" max="16384" width="9.44140625" style="27"/>
  </cols>
  <sheetData>
    <row r="1" spans="1:22" ht="15" customHeight="1" x14ac:dyDescent="0.3">
      <c r="A1" s="437"/>
      <c r="B1" s="437"/>
      <c r="C1" s="437"/>
      <c r="D1" s="438"/>
      <c r="E1" s="437"/>
      <c r="F1" s="437"/>
      <c r="G1" s="437"/>
      <c r="H1" s="437"/>
      <c r="I1" s="437"/>
      <c r="J1" s="437"/>
      <c r="K1" s="437"/>
      <c r="L1" s="437"/>
      <c r="M1" s="437"/>
      <c r="N1" s="437"/>
      <c r="O1" s="439"/>
      <c r="P1" s="437"/>
      <c r="Q1" s="437"/>
      <c r="R1" s="437"/>
      <c r="S1" s="330"/>
      <c r="T1" s="201"/>
      <c r="U1" s="201"/>
      <c r="V1" s="201"/>
    </row>
    <row r="2" spans="1:22" ht="15" customHeight="1" x14ac:dyDescent="0.3">
      <c r="A2" s="437"/>
      <c r="B2" s="143" t="s">
        <v>26</v>
      </c>
      <c r="C2" s="437"/>
      <c r="D2" s="438"/>
      <c r="E2" s="437"/>
      <c r="F2" s="437"/>
      <c r="G2" s="437"/>
      <c r="H2" s="437"/>
      <c r="I2" s="437"/>
      <c r="J2" s="437"/>
      <c r="K2" s="437"/>
      <c r="L2" s="437"/>
      <c r="M2" s="437"/>
      <c r="N2" s="437"/>
      <c r="O2" s="439"/>
      <c r="P2" s="437"/>
      <c r="Q2" s="437"/>
      <c r="R2" s="437"/>
      <c r="S2" s="330"/>
      <c r="T2" s="201"/>
      <c r="U2" s="201"/>
      <c r="V2" s="201"/>
    </row>
    <row r="3" spans="1:22" ht="15" customHeight="1" x14ac:dyDescent="0.3">
      <c r="A3" s="437"/>
      <c r="B3" s="437"/>
      <c r="C3" s="437"/>
      <c r="D3" s="438"/>
      <c r="E3" s="437"/>
      <c r="F3" s="437"/>
      <c r="G3" s="437"/>
      <c r="H3" s="437"/>
      <c r="I3" s="437"/>
      <c r="J3" s="437"/>
      <c r="K3" s="437"/>
      <c r="L3" s="437"/>
      <c r="M3" s="437"/>
      <c r="N3" s="437"/>
      <c r="O3" s="439"/>
      <c r="P3" s="437"/>
      <c r="Q3" s="437"/>
      <c r="R3" s="437"/>
      <c r="S3" s="330"/>
      <c r="T3" s="201"/>
      <c r="U3" s="201"/>
      <c r="V3" s="201"/>
    </row>
    <row r="4" spans="1:22" ht="15" customHeight="1" x14ac:dyDescent="0.3">
      <c r="A4" s="439"/>
      <c r="B4" s="478" t="s">
        <v>402</v>
      </c>
      <c r="C4" s="280"/>
      <c r="D4" s="440"/>
      <c r="E4" s="280"/>
      <c r="F4" s="280"/>
      <c r="G4" s="280"/>
      <c r="H4" s="280"/>
      <c r="I4" s="201"/>
      <c r="J4" s="349"/>
      <c r="K4" s="205"/>
      <c r="L4" s="205"/>
      <c r="M4" s="205"/>
      <c r="N4" s="282"/>
      <c r="O4" s="280"/>
      <c r="P4" s="509" t="s">
        <v>408</v>
      </c>
      <c r="Q4" s="205"/>
      <c r="R4" s="205"/>
      <c r="S4" s="212"/>
      <c r="T4" s="201"/>
      <c r="U4" s="201"/>
      <c r="V4" s="201"/>
    </row>
    <row r="5" spans="1:22" ht="15" customHeight="1" thickBot="1" x14ac:dyDescent="0.35">
      <c r="A5" s="437"/>
      <c r="B5" s="205"/>
      <c r="C5" s="205"/>
      <c r="D5" s="329"/>
      <c r="E5" s="205"/>
      <c r="F5" s="205"/>
      <c r="G5" s="205"/>
      <c r="H5" s="205"/>
      <c r="I5" s="205"/>
      <c r="J5" s="205"/>
      <c r="K5" s="205"/>
      <c r="L5" s="205"/>
      <c r="M5" s="349" t="s">
        <v>107</v>
      </c>
      <c r="N5" s="205"/>
      <c r="O5" s="201"/>
      <c r="P5" s="205"/>
      <c r="Q5" s="205"/>
      <c r="R5" s="205"/>
      <c r="S5" s="205"/>
      <c r="T5" s="201"/>
      <c r="U5" s="201"/>
      <c r="V5" s="201"/>
    </row>
    <row r="6" spans="1:22" s="46" customFormat="1" ht="15" customHeight="1" x14ac:dyDescent="0.3">
      <c r="A6" s="204"/>
      <c r="B6" s="441" t="s">
        <v>108</v>
      </c>
      <c r="C6" s="442" t="s">
        <v>109</v>
      </c>
      <c r="D6" s="443" t="s">
        <v>110</v>
      </c>
      <c r="E6" s="442" t="s">
        <v>111</v>
      </c>
      <c r="F6" s="442" t="s">
        <v>112</v>
      </c>
      <c r="G6" s="442" t="s">
        <v>113</v>
      </c>
      <c r="H6" s="442" t="s">
        <v>114</v>
      </c>
      <c r="I6" s="444" t="s">
        <v>84</v>
      </c>
      <c r="J6" s="444" t="s">
        <v>85</v>
      </c>
      <c r="K6" s="444" t="s">
        <v>86</v>
      </c>
      <c r="L6" s="444" t="s">
        <v>87</v>
      </c>
      <c r="M6" s="445" t="s">
        <v>88</v>
      </c>
      <c r="N6" s="480"/>
      <c r="O6" s="435"/>
      <c r="P6" s="446" t="s">
        <v>84</v>
      </c>
      <c r="Q6" s="447" t="s">
        <v>85</v>
      </c>
      <c r="R6" s="447" t="s">
        <v>86</v>
      </c>
      <c r="S6" s="447" t="s">
        <v>87</v>
      </c>
      <c r="T6" s="445" t="s">
        <v>88</v>
      </c>
      <c r="U6" s="204"/>
      <c r="V6" s="204"/>
    </row>
    <row r="7" spans="1:22" s="72" customFormat="1" ht="77.400000000000006" customHeight="1" x14ac:dyDescent="0.3">
      <c r="A7" s="481"/>
      <c r="B7" s="482" t="s">
        <v>282</v>
      </c>
      <c r="C7" s="263" t="s">
        <v>404</v>
      </c>
      <c r="D7" s="227" t="s">
        <v>29</v>
      </c>
      <c r="E7" s="227" t="s">
        <v>67</v>
      </c>
      <c r="F7" s="227" t="s">
        <v>31</v>
      </c>
      <c r="G7" s="227" t="s">
        <v>226</v>
      </c>
      <c r="H7" s="227" t="s">
        <v>410</v>
      </c>
      <c r="I7" s="405">
        <v>0.1</v>
      </c>
      <c r="J7" s="405">
        <v>0.1</v>
      </c>
      <c r="K7" s="405">
        <v>1.4</v>
      </c>
      <c r="L7" s="405">
        <v>1.3</v>
      </c>
      <c r="M7" s="406">
        <v>0.1</v>
      </c>
      <c r="N7" s="429"/>
      <c r="O7" s="429"/>
      <c r="P7" s="483">
        <f>IF(ISNUMBER(I7),I7*'Exchange Rates'!$E$14*'Exchange Rates'!I$7,I7)</f>
        <v>1.4104973159646575E-2</v>
      </c>
      <c r="Q7" s="484">
        <f>IF(ISNUMBER(J7),J7*'Exchange Rates'!$E$14*'Exchange Rates'!J$7,J7)</f>
        <v>1.3472542419647061E-2</v>
      </c>
      <c r="R7" s="484">
        <f>IF(ISNUMBER(K7),K7*'Exchange Rates'!$E$14*'Exchange Rates'!K$7,K7)</f>
        <v>0.18790965142893881</v>
      </c>
      <c r="S7" s="484">
        <f>IF(ISNUMBER(L7),L7*'Exchange Rates'!$E$14*'Exchange Rates'!L$7,L7)</f>
        <v>0.16176508101630777</v>
      </c>
      <c r="T7" s="485">
        <f>IF(ISNUMBER(M7),M7*'Exchange Rates'!$E$14*'Exchange Rates'!M$7,M7)</f>
        <v>1.2078792378443099E-2</v>
      </c>
      <c r="U7" s="481"/>
      <c r="V7" s="481"/>
    </row>
    <row r="8" spans="1:22" s="72" customFormat="1" ht="74.7" customHeight="1" x14ac:dyDescent="0.3">
      <c r="A8" s="481"/>
      <c r="B8" s="482" t="s">
        <v>283</v>
      </c>
      <c r="C8" s="263" t="s">
        <v>405</v>
      </c>
      <c r="D8" s="227" t="s">
        <v>29</v>
      </c>
      <c r="E8" s="227" t="s">
        <v>67</v>
      </c>
      <c r="F8" s="227" t="s">
        <v>33</v>
      </c>
      <c r="G8" s="227" t="s">
        <v>385</v>
      </c>
      <c r="H8" s="227" t="s">
        <v>467</v>
      </c>
      <c r="I8" s="405">
        <v>2.4900000000000002</v>
      </c>
      <c r="J8" s="405">
        <v>0</v>
      </c>
      <c r="K8" s="405">
        <v>1.98</v>
      </c>
      <c r="L8" s="405">
        <v>0</v>
      </c>
      <c r="M8" s="406">
        <v>0</v>
      </c>
      <c r="N8" s="429"/>
      <c r="O8" s="227"/>
      <c r="P8" s="483">
        <f>IF(ISNUMBER(I8),I8*'Exchange Rates'!$E$14*'Exchange Rates'!I$7,I8)</f>
        <v>0.35121383167519976</v>
      </c>
      <c r="Q8" s="484">
        <f>IF(ISNUMBER(J8),J8*'Exchange Rates'!$E$14*'Exchange Rates'!J$7,J8)</f>
        <v>0</v>
      </c>
      <c r="R8" s="484">
        <f>IF(ISNUMBER(K8),K8*'Exchange Rates'!$E$14*'Exchange Rates'!K$7,K8)</f>
        <v>0.26575793559235633</v>
      </c>
      <c r="S8" s="484">
        <f>IF(ISNUMBER(L8),L8*'Exchange Rates'!$E$14*'Exchange Rates'!L$7,L8)</f>
        <v>0</v>
      </c>
      <c r="T8" s="485">
        <f>IF(ISNUMBER(M8),M8*'Exchange Rates'!$E$14*'Exchange Rates'!M$7,M8)</f>
        <v>0</v>
      </c>
      <c r="U8" s="481"/>
      <c r="V8" s="481"/>
    </row>
    <row r="9" spans="1:22" s="72" customFormat="1" ht="51" customHeight="1" x14ac:dyDescent="0.3">
      <c r="A9" s="481"/>
      <c r="B9" s="482" t="s">
        <v>284</v>
      </c>
      <c r="C9" s="263" t="s">
        <v>285</v>
      </c>
      <c r="D9" s="227" t="s">
        <v>29</v>
      </c>
      <c r="E9" s="227" t="s">
        <v>67</v>
      </c>
      <c r="F9" s="227" t="s">
        <v>31</v>
      </c>
      <c r="G9" s="227" t="s">
        <v>286</v>
      </c>
      <c r="H9" s="227" t="s">
        <v>432</v>
      </c>
      <c r="I9" s="449" t="s">
        <v>411</v>
      </c>
      <c r="J9" s="405" t="s">
        <v>411</v>
      </c>
      <c r="K9" s="405">
        <v>3.6</v>
      </c>
      <c r="L9" s="405">
        <v>1.5</v>
      </c>
      <c r="M9" s="406">
        <v>1.6</v>
      </c>
      <c r="N9" s="429"/>
      <c r="O9" s="227"/>
      <c r="P9" s="483" t="str">
        <f>IF(ISNUMBER(I9),I9*'Exchange Rates'!$E$14*'Exchange Rates'!I$7,I9)</f>
        <v>Not applicable</v>
      </c>
      <c r="Q9" s="484" t="str">
        <f>IF(ISNUMBER(J9),J9*'Exchange Rates'!$E$14*'Exchange Rates'!J$7,J9)</f>
        <v>Not applicable</v>
      </c>
      <c r="R9" s="484">
        <f>IF(ISNUMBER(K9),K9*'Exchange Rates'!$E$14*'Exchange Rates'!K$7,K9)</f>
        <v>0.48319624653155696</v>
      </c>
      <c r="S9" s="484">
        <f>IF(ISNUMBER(L9),L9*'Exchange Rates'!$E$14*'Exchange Rates'!L$7,L9)</f>
        <v>0.1866520165572782</v>
      </c>
      <c r="T9" s="485">
        <f>IF(ISNUMBER(M9),M9*'Exchange Rates'!$E$14*'Exchange Rates'!M$7,M9)</f>
        <v>0.19326067805508959</v>
      </c>
      <c r="U9" s="481"/>
      <c r="V9" s="481"/>
    </row>
    <row r="10" spans="1:22" s="73" customFormat="1" ht="55.05" customHeight="1" thickBot="1" x14ac:dyDescent="0.35">
      <c r="A10" s="486"/>
      <c r="B10" s="482" t="s">
        <v>287</v>
      </c>
      <c r="C10" s="487" t="s">
        <v>406</v>
      </c>
      <c r="D10" s="488" t="s">
        <v>39</v>
      </c>
      <c r="E10" s="489" t="s">
        <v>358</v>
      </c>
      <c r="F10" s="490" t="s">
        <v>288</v>
      </c>
      <c r="G10" s="227" t="s">
        <v>286</v>
      </c>
      <c r="H10" s="266" t="s">
        <v>289</v>
      </c>
      <c r="I10" s="449" t="s">
        <v>411</v>
      </c>
      <c r="J10" s="449" t="s">
        <v>411</v>
      </c>
      <c r="K10" s="449">
        <v>15</v>
      </c>
      <c r="L10" s="449">
        <v>66.900000000000006</v>
      </c>
      <c r="M10" s="450">
        <v>96.1</v>
      </c>
      <c r="N10" s="429"/>
      <c r="O10" s="227"/>
      <c r="P10" s="483" t="str">
        <f>IF(ISNUMBER(I10),I10*'Exchange Rates'!$E$14*'Exchange Rates'!I$7,I10)</f>
        <v>Not applicable</v>
      </c>
      <c r="Q10" s="484" t="str">
        <f>IF(ISNUMBER(J10),J10*'Exchange Rates'!$E$14*'Exchange Rates'!J$7,J10)</f>
        <v>Not applicable</v>
      </c>
      <c r="R10" s="484">
        <f>IF(ISNUMBER(K10),K10*'Exchange Rates'!$E$14*'Exchange Rates'!K$7,K10)</f>
        <v>2.0133176938814872</v>
      </c>
      <c r="S10" s="484">
        <f>IF(ISNUMBER(L10),L10*'Exchange Rates'!$E$14*'Exchange Rates'!L$7,L10)</f>
        <v>8.324679938454608</v>
      </c>
      <c r="T10" s="485">
        <f>IF(ISNUMBER(M10),M10*'Exchange Rates'!$E$14*'Exchange Rates'!M$7,M10)</f>
        <v>11.607719475683819</v>
      </c>
      <c r="U10" s="401"/>
      <c r="V10" s="401"/>
    </row>
    <row r="11" spans="1:22" ht="15" customHeight="1" thickBot="1" x14ac:dyDescent="0.35">
      <c r="A11" s="437"/>
      <c r="B11" s="491"/>
      <c r="C11" s="492" t="s">
        <v>95</v>
      </c>
      <c r="D11" s="493"/>
      <c r="E11" s="494"/>
      <c r="F11" s="492"/>
      <c r="G11" s="492"/>
      <c r="H11" s="492"/>
      <c r="I11" s="495">
        <f>SUM(I7:I10)</f>
        <v>2.5900000000000003</v>
      </c>
      <c r="J11" s="495">
        <f>SUM(J7:J10)</f>
        <v>0.1</v>
      </c>
      <c r="K11" s="495">
        <f>SUM(K7:K10)</f>
        <v>21.98</v>
      </c>
      <c r="L11" s="495">
        <f>SUM(L7:L10)</f>
        <v>69.7</v>
      </c>
      <c r="M11" s="496">
        <f>SUM(M7:M10)</f>
        <v>97.8</v>
      </c>
      <c r="N11" s="497"/>
      <c r="O11" s="435"/>
      <c r="P11" s="436">
        <f t="shared" ref="P11:S11" si="0">SUM(P7:P10)</f>
        <v>0.36531880483484636</v>
      </c>
      <c r="Q11" s="433">
        <f t="shared" si="0"/>
        <v>1.3472542419647061E-2</v>
      </c>
      <c r="R11" s="433">
        <f t="shared" si="0"/>
        <v>2.9501815274343395</v>
      </c>
      <c r="S11" s="433">
        <f t="shared" si="0"/>
        <v>8.673097036028194</v>
      </c>
      <c r="T11" s="434">
        <f>SUM(T7:T10)</f>
        <v>11.813058946117351</v>
      </c>
      <c r="U11" s="201"/>
      <c r="V11" s="201"/>
    </row>
    <row r="12" spans="1:22" ht="15" customHeight="1" x14ac:dyDescent="0.3">
      <c r="A12" s="437"/>
      <c r="B12" s="460"/>
      <c r="C12" s="461"/>
      <c r="D12" s="462"/>
      <c r="E12" s="115"/>
      <c r="F12" s="115"/>
      <c r="G12" s="115"/>
      <c r="H12" s="115"/>
      <c r="I12" s="115"/>
      <c r="J12" s="115"/>
      <c r="K12" s="115"/>
      <c r="L12" s="115"/>
      <c r="M12" s="115"/>
      <c r="N12" s="115"/>
      <c r="O12" s="463"/>
      <c r="P12" s="115"/>
      <c r="Q12" s="115"/>
      <c r="R12" s="115"/>
      <c r="S12" s="464"/>
      <c r="T12" s="465"/>
      <c r="U12" s="201"/>
      <c r="V12" s="201"/>
    </row>
    <row r="13" spans="1:22" ht="14.4" x14ac:dyDescent="0.3">
      <c r="A13" s="437"/>
      <c r="B13" s="115"/>
      <c r="C13" s="115"/>
      <c r="D13" s="462"/>
      <c r="E13" s="115"/>
      <c r="F13" s="115"/>
      <c r="G13" s="115"/>
      <c r="H13" s="115"/>
      <c r="I13" s="115"/>
      <c r="J13" s="115"/>
      <c r="K13" s="115"/>
      <c r="L13" s="115"/>
      <c r="M13" s="115"/>
      <c r="N13" s="115"/>
      <c r="O13" s="463"/>
      <c r="P13" s="115"/>
      <c r="Q13" s="115"/>
      <c r="R13" s="115"/>
      <c r="S13" s="464"/>
      <c r="T13" s="465"/>
      <c r="U13" s="201"/>
      <c r="V13" s="201"/>
    </row>
    <row r="14" spans="1:22" ht="15" customHeight="1" x14ac:dyDescent="0.3">
      <c r="A14" s="439"/>
      <c r="B14" s="479" t="s">
        <v>403</v>
      </c>
      <c r="C14" s="115"/>
      <c r="D14" s="462"/>
      <c r="E14" s="115"/>
      <c r="F14" s="115"/>
      <c r="G14" s="115"/>
      <c r="H14" s="115"/>
      <c r="I14" s="115"/>
      <c r="J14" s="115"/>
      <c r="K14" s="115"/>
      <c r="L14" s="115"/>
      <c r="M14" s="115"/>
      <c r="N14" s="115"/>
      <c r="O14" s="463"/>
      <c r="P14" s="479" t="s">
        <v>409</v>
      </c>
      <c r="Q14" s="115"/>
      <c r="R14" s="115"/>
      <c r="S14" s="268"/>
      <c r="T14" s="465"/>
      <c r="U14" s="201"/>
      <c r="V14" s="201"/>
    </row>
    <row r="15" spans="1:22" ht="15" customHeight="1" thickBot="1" x14ac:dyDescent="0.35">
      <c r="A15" s="437"/>
      <c r="B15" s="205"/>
      <c r="C15" s="468"/>
      <c r="D15" s="469"/>
      <c r="E15" s="468"/>
      <c r="F15" s="468"/>
      <c r="G15" s="468"/>
      <c r="H15" s="468"/>
      <c r="I15" s="465"/>
      <c r="J15" s="470"/>
      <c r="K15" s="268"/>
      <c r="L15" s="268"/>
      <c r="M15" s="471" t="s">
        <v>107</v>
      </c>
      <c r="N15" s="470"/>
      <c r="O15" s="468"/>
      <c r="P15" s="205"/>
      <c r="Q15" s="268"/>
      <c r="R15" s="268"/>
      <c r="S15" s="472"/>
      <c r="T15" s="465"/>
      <c r="U15" s="201"/>
      <c r="V15" s="201"/>
    </row>
    <row r="16" spans="1:22" s="46" customFormat="1" ht="15" customHeight="1" x14ac:dyDescent="0.3">
      <c r="A16" s="204"/>
      <c r="B16" s="441" t="s">
        <v>108</v>
      </c>
      <c r="C16" s="442" t="s">
        <v>109</v>
      </c>
      <c r="D16" s="443" t="s">
        <v>110</v>
      </c>
      <c r="E16" s="442" t="s">
        <v>111</v>
      </c>
      <c r="F16" s="442" t="s">
        <v>112</v>
      </c>
      <c r="G16" s="442" t="s">
        <v>113</v>
      </c>
      <c r="H16" s="442" t="s">
        <v>114</v>
      </c>
      <c r="I16" s="444" t="s">
        <v>84</v>
      </c>
      <c r="J16" s="444" t="s">
        <v>85</v>
      </c>
      <c r="K16" s="444" t="s">
        <v>86</v>
      </c>
      <c r="L16" s="444" t="s">
        <v>87</v>
      </c>
      <c r="M16" s="445" t="s">
        <v>88</v>
      </c>
      <c r="N16" s="480"/>
      <c r="O16" s="435"/>
      <c r="P16" s="446" t="s">
        <v>84</v>
      </c>
      <c r="Q16" s="447" t="s">
        <v>85</v>
      </c>
      <c r="R16" s="447" t="s">
        <v>86</v>
      </c>
      <c r="S16" s="447" t="s">
        <v>87</v>
      </c>
      <c r="T16" s="445" t="s">
        <v>88</v>
      </c>
      <c r="U16" s="204"/>
      <c r="V16" s="204"/>
    </row>
    <row r="17" spans="1:22" s="45" customFormat="1" ht="77.400000000000006" customHeight="1" x14ac:dyDescent="0.3">
      <c r="A17" s="498"/>
      <c r="B17" s="482" t="s">
        <v>282</v>
      </c>
      <c r="C17" s="227" t="s">
        <v>290</v>
      </c>
      <c r="D17" s="263" t="s">
        <v>29</v>
      </c>
      <c r="E17" s="263" t="s">
        <v>30</v>
      </c>
      <c r="F17" s="227" t="s">
        <v>150</v>
      </c>
      <c r="G17" s="227"/>
      <c r="H17" s="227" t="s">
        <v>291</v>
      </c>
      <c r="I17" s="407">
        <v>0.1</v>
      </c>
      <c r="J17" s="407">
        <v>1</v>
      </c>
      <c r="K17" s="407">
        <v>1.95</v>
      </c>
      <c r="L17" s="407">
        <v>3.5</v>
      </c>
      <c r="M17" s="499">
        <v>2.5</v>
      </c>
      <c r="N17" s="429"/>
      <c r="O17" s="429"/>
      <c r="P17" s="500">
        <f>IF(ISNUMBER(I17),I17*'Exchange Rates'!$E$14*'Exchange Rates'!I$7,I17)</f>
        <v>1.4104973159646575E-2</v>
      </c>
      <c r="Q17" s="501">
        <f>IF(ISNUMBER(J17),J17*'Exchange Rates'!$E$14*'Exchange Rates'!J$7,J17)</f>
        <v>0.1347254241964706</v>
      </c>
      <c r="R17" s="501">
        <f>IF(ISNUMBER(K17),K17*'Exchange Rates'!$E$14*'Exchange Rates'!K$7,K17)</f>
        <v>0.26173130020459334</v>
      </c>
      <c r="S17" s="501">
        <f>IF(ISNUMBER(L17),L17*'Exchange Rates'!$E$14*'Exchange Rates'!L$7,L17)</f>
        <v>0.43552137196698248</v>
      </c>
      <c r="T17" s="502">
        <f>IF(ISNUMBER(M17),M17*'Exchange Rates'!$E$14*'Exchange Rates'!M$7,M17)</f>
        <v>0.30196980946107749</v>
      </c>
      <c r="U17" s="498"/>
      <c r="V17" s="498"/>
    </row>
    <row r="18" spans="1:22" s="4" customFormat="1" ht="67.2" customHeight="1" x14ac:dyDescent="0.3">
      <c r="A18" s="205"/>
      <c r="B18" s="482" t="s">
        <v>283</v>
      </c>
      <c r="C18" s="227" t="s">
        <v>292</v>
      </c>
      <c r="D18" s="263" t="s">
        <v>29</v>
      </c>
      <c r="E18" s="263" t="s">
        <v>30</v>
      </c>
      <c r="F18" s="227" t="s">
        <v>33</v>
      </c>
      <c r="G18" s="227" t="s">
        <v>385</v>
      </c>
      <c r="H18" s="227" t="s">
        <v>293</v>
      </c>
      <c r="I18" s="356">
        <v>0</v>
      </c>
      <c r="J18" s="356">
        <v>0</v>
      </c>
      <c r="K18" s="356">
        <v>0.6</v>
      </c>
      <c r="L18" s="356">
        <v>1.5</v>
      </c>
      <c r="M18" s="239">
        <v>0.9</v>
      </c>
      <c r="N18" s="503"/>
      <c r="O18" s="504"/>
      <c r="P18" s="500">
        <f>IF(ISNUMBER(I18),I18*'Exchange Rates'!$E$14*'Exchange Rates'!I$7,I18)</f>
        <v>0</v>
      </c>
      <c r="Q18" s="501">
        <f>IF(ISNUMBER(J18),J18*'Exchange Rates'!$E$14*'Exchange Rates'!J$7,J18)</f>
        <v>0</v>
      </c>
      <c r="R18" s="501">
        <f>IF(ISNUMBER(K18),K18*'Exchange Rates'!$E$14*'Exchange Rates'!K$7,K18)</f>
        <v>8.0532707755259489E-2</v>
      </c>
      <c r="S18" s="501">
        <f>IF(ISNUMBER(L18),L18*'Exchange Rates'!$E$14*'Exchange Rates'!L$7,L18)</f>
        <v>0.1866520165572782</v>
      </c>
      <c r="T18" s="502">
        <f>IF(ISNUMBER(M18),M18*'Exchange Rates'!$E$14*'Exchange Rates'!M$7,M18)</f>
        <v>0.1087091314059879</v>
      </c>
      <c r="U18" s="205"/>
      <c r="V18" s="205"/>
    </row>
    <row r="19" spans="1:22" ht="79.5" customHeight="1" thickBot="1" x14ac:dyDescent="0.35">
      <c r="A19" s="437"/>
      <c r="B19" s="482" t="s">
        <v>284</v>
      </c>
      <c r="C19" s="227" t="s">
        <v>407</v>
      </c>
      <c r="D19" s="263" t="s">
        <v>29</v>
      </c>
      <c r="E19" s="263" t="s">
        <v>30</v>
      </c>
      <c r="F19" s="227" t="s">
        <v>33</v>
      </c>
      <c r="G19" s="227" t="s">
        <v>385</v>
      </c>
      <c r="H19" s="227" t="s">
        <v>412</v>
      </c>
      <c r="I19" s="356">
        <v>2.2000000000000002</v>
      </c>
      <c r="J19" s="356">
        <v>2</v>
      </c>
      <c r="K19" s="356">
        <v>3.25</v>
      </c>
      <c r="L19" s="356">
        <v>1.3</v>
      </c>
      <c r="M19" s="239">
        <v>0.8</v>
      </c>
      <c r="N19" s="429"/>
      <c r="O19" s="227"/>
      <c r="P19" s="500">
        <f>IF(ISNUMBER(I19),I19*'Exchange Rates'!$E$14*'Exchange Rates'!I$7,I19)</f>
        <v>0.31030940951222463</v>
      </c>
      <c r="Q19" s="501">
        <f>IF(ISNUMBER(J19),J19*'Exchange Rates'!$E$14*'Exchange Rates'!J$7,J19)</f>
        <v>0.2694508483929412</v>
      </c>
      <c r="R19" s="501">
        <f>IF(ISNUMBER(K19),K19*'Exchange Rates'!$E$14*'Exchange Rates'!K$7,K19)</f>
        <v>0.43621883367432224</v>
      </c>
      <c r="S19" s="501">
        <f>IF(ISNUMBER(L19),L19*'Exchange Rates'!$E$14*'Exchange Rates'!L$7,L19)</f>
        <v>0.16176508101630777</v>
      </c>
      <c r="T19" s="502">
        <f>IF(ISNUMBER(M19),M19*'Exchange Rates'!$E$14*'Exchange Rates'!M$7,M19)</f>
        <v>9.6630339027544795E-2</v>
      </c>
      <c r="U19" s="201"/>
      <c r="V19" s="201"/>
    </row>
    <row r="20" spans="1:22" ht="15" thickBot="1" x14ac:dyDescent="0.35">
      <c r="A20" s="437"/>
      <c r="B20" s="453"/>
      <c r="C20" s="454" t="s">
        <v>95</v>
      </c>
      <c r="D20" s="473"/>
      <c r="E20" s="454"/>
      <c r="F20" s="454"/>
      <c r="G20" s="454"/>
      <c r="H20" s="454"/>
      <c r="I20" s="495">
        <f>SUM(I17:I19)</f>
        <v>2.3000000000000003</v>
      </c>
      <c r="J20" s="495">
        <f t="shared" ref="J20:M20" si="1">SUM(J17:J19)</f>
        <v>3</v>
      </c>
      <c r="K20" s="495">
        <f t="shared" si="1"/>
        <v>5.8</v>
      </c>
      <c r="L20" s="495">
        <f t="shared" si="1"/>
        <v>6.3</v>
      </c>
      <c r="M20" s="496">
        <f t="shared" si="1"/>
        <v>4.2</v>
      </c>
      <c r="N20" s="497"/>
      <c r="O20" s="435"/>
      <c r="P20" s="505">
        <f>SUM(P17:P19)</f>
        <v>0.32441438267187123</v>
      </c>
      <c r="Q20" s="506">
        <f>SUM(Q17:Q19)</f>
        <v>0.4041762725894118</v>
      </c>
      <c r="R20" s="506">
        <f>SUM(R17:R19)</f>
        <v>0.77848284163417514</v>
      </c>
      <c r="S20" s="506">
        <f>SUM(S17:S19)</f>
        <v>0.78393846954056845</v>
      </c>
      <c r="T20" s="507">
        <f>SUM(T17:T19)</f>
        <v>0.50730927989461017</v>
      </c>
      <c r="U20" s="201"/>
      <c r="V20" s="201"/>
    </row>
    <row r="21" spans="1:22" ht="14.4" x14ac:dyDescent="0.3">
      <c r="A21" s="437"/>
      <c r="B21" s="437"/>
      <c r="C21" s="437"/>
      <c r="D21" s="438"/>
      <c r="E21" s="437"/>
      <c r="F21" s="437"/>
      <c r="G21" s="437"/>
      <c r="H21" s="437"/>
      <c r="I21" s="437"/>
      <c r="J21" s="437"/>
      <c r="K21" s="437"/>
      <c r="L21" s="437"/>
      <c r="M21" s="437"/>
      <c r="N21" s="437"/>
      <c r="O21" s="439"/>
      <c r="P21" s="437"/>
      <c r="Q21" s="437"/>
      <c r="R21" s="437"/>
      <c r="S21" s="205"/>
      <c r="T21" s="201"/>
      <c r="U21" s="201"/>
      <c r="V21" s="201"/>
    </row>
    <row r="22" spans="1:22" ht="14.4" x14ac:dyDescent="0.3">
      <c r="A22" s="437"/>
      <c r="B22" s="437"/>
      <c r="C22" s="437"/>
      <c r="D22" s="438"/>
      <c r="E22" s="437"/>
      <c r="F22" s="437"/>
      <c r="G22" s="437"/>
      <c r="H22" s="437"/>
      <c r="I22" s="437"/>
      <c r="J22" s="437"/>
      <c r="K22" s="437"/>
      <c r="L22" s="437"/>
      <c r="M22" s="324">
        <f>M11+M20</f>
        <v>102</v>
      </c>
      <c r="N22" s="437"/>
      <c r="O22" s="439"/>
      <c r="P22" s="437"/>
      <c r="Q22" s="437"/>
      <c r="R22" s="437"/>
      <c r="S22" s="205"/>
      <c r="T22" s="201"/>
      <c r="U22" s="201"/>
      <c r="V22" s="201"/>
    </row>
    <row r="23" spans="1:22" ht="14.4" x14ac:dyDescent="0.3">
      <c r="A23" s="437"/>
      <c r="B23" s="437"/>
      <c r="C23" s="437"/>
      <c r="D23" s="438"/>
      <c r="E23" s="437"/>
      <c r="F23" s="437"/>
      <c r="G23" s="437"/>
      <c r="H23" s="437"/>
      <c r="I23" s="437"/>
      <c r="J23" s="437"/>
      <c r="K23" s="437"/>
      <c r="L23" s="437"/>
      <c r="M23" s="437"/>
      <c r="N23" s="437"/>
      <c r="O23" s="439"/>
      <c r="P23" s="437"/>
      <c r="Q23" s="437"/>
      <c r="R23" s="437"/>
      <c r="S23" s="205"/>
      <c r="T23" s="508"/>
      <c r="U23" s="201"/>
      <c r="V23" s="201"/>
    </row>
    <row r="24" spans="1:22" ht="14.4" x14ac:dyDescent="0.3">
      <c r="A24" s="437"/>
      <c r="B24" s="437"/>
      <c r="C24" s="437"/>
      <c r="D24" s="438"/>
      <c r="E24" s="437"/>
      <c r="F24" s="437"/>
      <c r="G24" s="437"/>
      <c r="H24" s="437"/>
      <c r="I24" s="437"/>
      <c r="J24" s="437"/>
      <c r="K24" s="437"/>
      <c r="L24" s="437"/>
      <c r="M24" s="437"/>
      <c r="N24" s="437"/>
      <c r="O24" s="439"/>
      <c r="P24" s="437"/>
      <c r="Q24" s="437"/>
      <c r="R24" s="437"/>
      <c r="S24" s="205"/>
      <c r="T24" s="201"/>
      <c r="U24" s="201"/>
      <c r="V24" s="201"/>
    </row>
    <row r="25" spans="1:22" ht="13.2" x14ac:dyDescent="0.25">
      <c r="A25" s="24"/>
      <c r="B25" s="24"/>
      <c r="C25" s="24"/>
      <c r="D25" s="51"/>
      <c r="E25" s="24"/>
      <c r="F25" s="24"/>
      <c r="G25" s="24"/>
      <c r="H25" s="24"/>
      <c r="I25" s="24"/>
      <c r="J25" s="24"/>
      <c r="K25" s="24"/>
      <c r="L25" s="24"/>
      <c r="M25" s="24"/>
      <c r="N25" s="24"/>
      <c r="O25" s="29"/>
      <c r="P25" s="24"/>
      <c r="Q25" s="24"/>
      <c r="R25" s="24"/>
    </row>
    <row r="26" spans="1:22" ht="13.2" x14ac:dyDescent="0.25">
      <c r="A26" s="24"/>
      <c r="B26" s="24"/>
      <c r="C26" s="24"/>
      <c r="D26" s="51"/>
      <c r="E26" s="24"/>
      <c r="F26" s="24"/>
      <c r="G26" s="24"/>
      <c r="H26" s="24"/>
      <c r="I26" s="24"/>
      <c r="J26" s="24"/>
      <c r="K26" s="24"/>
      <c r="L26" s="24"/>
      <c r="M26" s="24"/>
      <c r="N26" s="24"/>
      <c r="O26" s="29"/>
      <c r="P26" s="24"/>
      <c r="Q26" s="24"/>
      <c r="R26" s="24"/>
    </row>
    <row r="27" spans="1:22" ht="13.2" x14ac:dyDescent="0.25">
      <c r="A27" s="24"/>
      <c r="B27" s="24"/>
      <c r="C27" s="24"/>
      <c r="D27" s="51"/>
      <c r="E27" s="24"/>
      <c r="F27" s="24"/>
      <c r="G27" s="24"/>
      <c r="H27" s="24"/>
      <c r="I27" s="24"/>
      <c r="J27" s="24"/>
      <c r="K27" s="24"/>
      <c r="L27" s="24"/>
      <c r="M27" s="24"/>
      <c r="N27" s="24"/>
      <c r="O27" s="29"/>
      <c r="P27" s="24"/>
      <c r="Q27" s="24"/>
      <c r="R27" s="24"/>
    </row>
    <row r="28" spans="1:22" ht="13.2" x14ac:dyDescent="0.25">
      <c r="A28" s="24"/>
      <c r="B28" s="24"/>
      <c r="C28" s="24"/>
      <c r="D28" s="51"/>
      <c r="E28" s="24"/>
      <c r="F28" s="24"/>
      <c r="G28" s="24"/>
      <c r="H28" s="24"/>
      <c r="I28" s="24"/>
      <c r="J28" s="24"/>
      <c r="K28" s="24"/>
      <c r="L28" s="24"/>
      <c r="M28" s="24"/>
      <c r="N28" s="24"/>
      <c r="O28" s="29"/>
      <c r="P28" s="24"/>
      <c r="Q28" s="24"/>
      <c r="R28" s="24"/>
    </row>
    <row r="29" spans="1:22" ht="13.2" x14ac:dyDescent="0.25">
      <c r="A29" s="24"/>
      <c r="B29" s="24"/>
      <c r="C29" s="24"/>
      <c r="D29" s="51"/>
      <c r="E29" s="24"/>
      <c r="F29" s="24"/>
      <c r="G29" s="24"/>
      <c r="H29" s="24"/>
      <c r="I29" s="24"/>
      <c r="J29" s="24"/>
      <c r="K29" s="24"/>
      <c r="L29" s="24"/>
      <c r="M29" s="24"/>
      <c r="N29" s="24"/>
      <c r="O29" s="29"/>
      <c r="P29" s="24"/>
      <c r="Q29" s="24"/>
      <c r="R29" s="24"/>
    </row>
    <row r="30" spans="1:22" ht="13.2" x14ac:dyDescent="0.25">
      <c r="A30" s="24"/>
      <c r="B30" s="24"/>
      <c r="C30" s="24"/>
      <c r="D30" s="51"/>
      <c r="E30" s="24"/>
      <c r="F30" s="24"/>
      <c r="G30" s="24"/>
      <c r="H30" s="24"/>
      <c r="I30" s="24"/>
      <c r="J30" s="24"/>
      <c r="K30" s="24"/>
      <c r="L30" s="24"/>
      <c r="M30" s="24"/>
      <c r="N30" s="24"/>
      <c r="O30" s="29"/>
      <c r="P30" s="24"/>
      <c r="Q30" s="24"/>
      <c r="R30" s="24"/>
    </row>
    <row r="31" spans="1:22" ht="13.2" x14ac:dyDescent="0.25">
      <c r="A31" s="24"/>
      <c r="B31" s="24"/>
      <c r="C31" s="24"/>
      <c r="D31" s="51"/>
      <c r="E31" s="24"/>
      <c r="F31" s="24"/>
      <c r="G31" s="24"/>
      <c r="H31" s="24"/>
      <c r="I31" s="24"/>
      <c r="J31" s="24"/>
      <c r="K31" s="24"/>
      <c r="L31" s="24"/>
      <c r="M31" s="24"/>
      <c r="N31" s="24"/>
      <c r="O31" s="29"/>
      <c r="P31" s="24"/>
      <c r="Q31" s="24"/>
      <c r="R31" s="24"/>
    </row>
    <row r="32" spans="1:22" ht="13.2" x14ac:dyDescent="0.25">
      <c r="A32" s="24"/>
      <c r="B32" s="24"/>
      <c r="C32" s="24"/>
      <c r="D32" s="51"/>
      <c r="E32" s="24"/>
      <c r="F32" s="24"/>
      <c r="G32" s="24"/>
      <c r="H32" s="24"/>
      <c r="I32" s="24"/>
      <c r="J32" s="24"/>
      <c r="K32" s="24"/>
      <c r="L32" s="24"/>
      <c r="M32" s="24"/>
      <c r="N32" s="24"/>
      <c r="O32" s="29"/>
      <c r="P32" s="24"/>
      <c r="Q32" s="24"/>
      <c r="R32" s="24"/>
    </row>
    <row r="33" spans="1:18" ht="13.2" x14ac:dyDescent="0.25">
      <c r="A33" s="24"/>
      <c r="B33" s="24"/>
      <c r="C33" s="24"/>
      <c r="D33" s="51"/>
      <c r="E33" s="24"/>
      <c r="F33" s="24"/>
      <c r="G33" s="24"/>
      <c r="H33" s="24"/>
      <c r="I33" s="24"/>
      <c r="J33" s="24"/>
      <c r="K33" s="24"/>
      <c r="L33" s="24"/>
      <c r="M33" s="24"/>
      <c r="N33" s="24"/>
      <c r="O33" s="29"/>
      <c r="P33" s="24"/>
      <c r="Q33" s="24"/>
      <c r="R33" s="24"/>
    </row>
    <row r="34" spans="1:18" ht="13.2" x14ac:dyDescent="0.25">
      <c r="A34" s="24"/>
      <c r="B34" s="24"/>
      <c r="C34" s="24"/>
      <c r="D34" s="51"/>
      <c r="E34" s="24"/>
      <c r="F34" s="24"/>
      <c r="G34" s="24"/>
      <c r="H34" s="24"/>
      <c r="I34" s="24"/>
      <c r="J34" s="24"/>
      <c r="K34" s="24"/>
      <c r="L34" s="24"/>
      <c r="M34" s="24"/>
      <c r="N34" s="24"/>
      <c r="O34" s="29"/>
      <c r="P34" s="24"/>
      <c r="Q34" s="24"/>
      <c r="R34" s="24"/>
    </row>
    <row r="35" spans="1:18" ht="13.2" x14ac:dyDescent="0.25">
      <c r="A35" s="24"/>
      <c r="B35" s="24"/>
      <c r="C35" s="24"/>
      <c r="D35" s="51"/>
      <c r="E35" s="24"/>
      <c r="F35" s="24"/>
      <c r="G35" s="24"/>
      <c r="H35" s="24"/>
      <c r="I35" s="24"/>
      <c r="J35" s="24"/>
      <c r="K35" s="24"/>
      <c r="L35" s="24"/>
      <c r="M35" s="24"/>
      <c r="N35" s="24"/>
      <c r="O35" s="29"/>
      <c r="P35" s="24"/>
      <c r="Q35" s="24"/>
      <c r="R35" s="24"/>
    </row>
    <row r="36" spans="1:18" ht="13.2" x14ac:dyDescent="0.25">
      <c r="A36" s="24"/>
      <c r="B36" s="24"/>
      <c r="C36" s="24"/>
      <c r="D36" s="51"/>
      <c r="E36" s="24"/>
      <c r="F36" s="24"/>
      <c r="G36" s="24"/>
      <c r="H36" s="24"/>
      <c r="I36" s="24"/>
      <c r="J36" s="24"/>
      <c r="K36" s="24"/>
      <c r="L36" s="24"/>
      <c r="M36" s="24"/>
      <c r="N36" s="24"/>
      <c r="O36" s="29"/>
      <c r="P36" s="24"/>
      <c r="Q36" s="24"/>
      <c r="R36" s="24"/>
    </row>
    <row r="37" spans="1:18" ht="13.2" x14ac:dyDescent="0.25">
      <c r="A37" s="24"/>
      <c r="B37" s="24"/>
      <c r="C37" s="24"/>
      <c r="D37" s="51"/>
      <c r="E37" s="24"/>
      <c r="F37" s="24"/>
      <c r="G37" s="24"/>
      <c r="H37" s="24"/>
      <c r="I37" s="24"/>
      <c r="J37" s="24"/>
      <c r="K37" s="24"/>
      <c r="L37" s="24"/>
      <c r="M37" s="24"/>
      <c r="N37" s="24"/>
      <c r="O37" s="29"/>
      <c r="P37" s="24"/>
      <c r="Q37" s="24"/>
      <c r="R37" s="24"/>
    </row>
    <row r="38" spans="1:18" ht="13.2" x14ac:dyDescent="0.25">
      <c r="A38" s="24"/>
      <c r="B38" s="24"/>
      <c r="C38" s="24"/>
      <c r="D38" s="51"/>
      <c r="E38" s="24"/>
      <c r="F38" s="24"/>
      <c r="G38" s="24"/>
      <c r="H38" s="24"/>
      <c r="I38" s="24"/>
      <c r="J38" s="24"/>
      <c r="K38" s="24"/>
      <c r="L38" s="24"/>
      <c r="M38" s="24"/>
      <c r="N38" s="24"/>
      <c r="O38" s="29"/>
      <c r="P38" s="24"/>
      <c r="Q38" s="24"/>
      <c r="R38" s="24"/>
    </row>
    <row r="39" spans="1:18" ht="13.2" x14ac:dyDescent="0.25">
      <c r="A39" s="24"/>
      <c r="B39" s="24"/>
      <c r="C39" s="24"/>
      <c r="D39" s="51"/>
      <c r="E39" s="24"/>
      <c r="F39" s="24"/>
      <c r="G39" s="24"/>
      <c r="H39" s="24"/>
      <c r="I39" s="24"/>
      <c r="J39" s="24"/>
      <c r="K39" s="24"/>
      <c r="L39" s="24"/>
      <c r="M39" s="24"/>
      <c r="N39" s="24"/>
      <c r="O39" s="29"/>
      <c r="P39" s="24"/>
      <c r="Q39" s="24"/>
      <c r="R39" s="24"/>
    </row>
    <row r="40" spans="1:18" ht="13.2" x14ac:dyDescent="0.25">
      <c r="A40" s="24"/>
      <c r="B40" s="24"/>
      <c r="C40" s="24"/>
      <c r="D40" s="51"/>
      <c r="E40" s="24"/>
      <c r="F40" s="24"/>
      <c r="G40" s="24"/>
      <c r="H40" s="24"/>
      <c r="I40" s="24"/>
      <c r="J40" s="24"/>
      <c r="K40" s="24"/>
      <c r="L40" s="24"/>
      <c r="M40" s="24"/>
      <c r="N40" s="24"/>
      <c r="O40" s="29"/>
      <c r="P40" s="24"/>
      <c r="Q40" s="24"/>
      <c r="R40" s="24"/>
    </row>
    <row r="41" spans="1:18" ht="13.2" x14ac:dyDescent="0.25">
      <c r="A41" s="24"/>
      <c r="B41" s="24"/>
      <c r="C41" s="24"/>
      <c r="D41" s="51"/>
      <c r="E41" s="24"/>
      <c r="F41" s="24"/>
      <c r="G41" s="24"/>
      <c r="H41" s="24"/>
      <c r="I41" s="24"/>
      <c r="J41" s="24"/>
      <c r="K41" s="24"/>
      <c r="L41" s="24"/>
      <c r="M41" s="24"/>
      <c r="N41" s="24"/>
      <c r="O41" s="29"/>
      <c r="P41" s="24"/>
      <c r="Q41" s="24"/>
      <c r="R41" s="24"/>
    </row>
    <row r="42" spans="1:18" ht="13.2" x14ac:dyDescent="0.25">
      <c r="A42" s="24"/>
      <c r="B42" s="24"/>
      <c r="C42" s="24"/>
      <c r="D42" s="51"/>
      <c r="E42" s="24"/>
      <c r="F42" s="24"/>
      <c r="G42" s="24"/>
      <c r="H42" s="24"/>
      <c r="I42" s="24"/>
      <c r="J42" s="24"/>
      <c r="K42" s="24"/>
      <c r="L42" s="24"/>
      <c r="M42" s="24"/>
      <c r="N42" s="24"/>
      <c r="O42" s="29"/>
      <c r="P42" s="24"/>
      <c r="Q42" s="24"/>
      <c r="R42" s="24"/>
    </row>
    <row r="43" spans="1:18" ht="13.2" x14ac:dyDescent="0.25">
      <c r="A43" s="24"/>
      <c r="B43" s="24"/>
      <c r="C43" s="24"/>
      <c r="D43" s="51"/>
      <c r="E43" s="24"/>
      <c r="F43" s="24"/>
      <c r="G43" s="24"/>
      <c r="H43" s="24"/>
      <c r="I43" s="24"/>
      <c r="J43" s="24"/>
      <c r="K43" s="24"/>
      <c r="L43" s="24"/>
      <c r="M43" s="24"/>
      <c r="N43" s="24"/>
      <c r="O43" s="29"/>
      <c r="P43" s="24"/>
      <c r="Q43" s="24"/>
      <c r="R43" s="24"/>
    </row>
    <row r="44" spans="1:18" ht="13.2" x14ac:dyDescent="0.25">
      <c r="A44" s="24"/>
      <c r="B44" s="24"/>
      <c r="C44" s="24"/>
      <c r="D44" s="51"/>
      <c r="E44" s="24"/>
      <c r="F44" s="24"/>
      <c r="G44" s="24"/>
      <c r="H44" s="24"/>
      <c r="I44" s="24"/>
      <c r="J44" s="24"/>
      <c r="K44" s="24"/>
      <c r="L44" s="24"/>
      <c r="M44" s="24"/>
      <c r="N44" s="24"/>
      <c r="O44" s="29"/>
      <c r="P44" s="24"/>
      <c r="Q44" s="24"/>
      <c r="R44" s="24"/>
    </row>
    <row r="45" spans="1:18" ht="13.2" x14ac:dyDescent="0.25">
      <c r="A45" s="24"/>
      <c r="B45" s="24"/>
      <c r="C45" s="24"/>
      <c r="D45" s="51"/>
      <c r="E45" s="24"/>
      <c r="F45" s="24"/>
      <c r="G45" s="24"/>
      <c r="H45" s="24"/>
      <c r="I45" s="24"/>
      <c r="J45" s="24"/>
      <c r="K45" s="24"/>
      <c r="L45" s="24"/>
      <c r="M45" s="24"/>
      <c r="N45" s="24"/>
      <c r="O45" s="29"/>
      <c r="P45" s="24"/>
      <c r="Q45" s="24"/>
      <c r="R45" s="24"/>
    </row>
    <row r="46" spans="1:18" ht="13.2" x14ac:dyDescent="0.25">
      <c r="A46" s="24"/>
      <c r="B46" s="24"/>
      <c r="C46" s="24"/>
      <c r="D46" s="51"/>
      <c r="E46" s="24"/>
      <c r="F46" s="24"/>
      <c r="G46" s="24"/>
      <c r="H46" s="24"/>
      <c r="I46" s="24"/>
      <c r="J46" s="24"/>
      <c r="K46" s="24"/>
      <c r="L46" s="24"/>
      <c r="M46" s="24"/>
      <c r="N46" s="24"/>
      <c r="O46" s="29"/>
      <c r="P46" s="24"/>
      <c r="Q46" s="24"/>
      <c r="R46" s="24"/>
    </row>
    <row r="47" spans="1:18" ht="13.2" x14ac:dyDescent="0.25">
      <c r="A47" s="24"/>
      <c r="B47" s="24"/>
      <c r="C47" s="24"/>
      <c r="D47" s="51"/>
      <c r="E47" s="24"/>
      <c r="F47" s="24"/>
      <c r="G47" s="24"/>
      <c r="H47" s="24"/>
      <c r="I47" s="24"/>
      <c r="J47" s="24"/>
      <c r="K47" s="24"/>
      <c r="L47" s="24"/>
      <c r="M47" s="24"/>
      <c r="N47" s="24"/>
      <c r="O47" s="29"/>
      <c r="P47" s="24"/>
      <c r="Q47" s="24"/>
      <c r="R47" s="24"/>
    </row>
    <row r="48" spans="1:18" ht="13.2" x14ac:dyDescent="0.25">
      <c r="A48" s="24"/>
      <c r="B48" s="24"/>
      <c r="C48" s="24"/>
      <c r="D48" s="51"/>
      <c r="E48" s="24"/>
      <c r="F48" s="24"/>
      <c r="G48" s="24"/>
      <c r="H48" s="24"/>
      <c r="I48" s="24"/>
      <c r="J48" s="24"/>
      <c r="K48" s="24"/>
      <c r="L48" s="24"/>
      <c r="M48" s="24"/>
      <c r="N48" s="24"/>
      <c r="O48" s="29"/>
      <c r="P48" s="24"/>
      <c r="Q48" s="24"/>
      <c r="R48" s="24"/>
    </row>
    <row r="49" spans="1:18" ht="13.2" x14ac:dyDescent="0.25">
      <c r="A49" s="24"/>
      <c r="B49" s="24"/>
      <c r="C49" s="24"/>
      <c r="D49" s="51"/>
      <c r="E49" s="24"/>
      <c r="F49" s="24"/>
      <c r="G49" s="24"/>
      <c r="H49" s="24"/>
      <c r="I49" s="24"/>
      <c r="J49" s="24"/>
      <c r="K49" s="24"/>
      <c r="L49" s="24"/>
      <c r="M49" s="24"/>
      <c r="N49" s="24"/>
      <c r="O49" s="29"/>
      <c r="P49" s="24"/>
      <c r="Q49" s="24"/>
      <c r="R49" s="24"/>
    </row>
    <row r="50" spans="1:18" ht="13.2" x14ac:dyDescent="0.25">
      <c r="A50" s="24"/>
      <c r="B50" s="24"/>
      <c r="C50" s="24"/>
      <c r="D50" s="51"/>
      <c r="E50" s="24"/>
      <c r="F50" s="24"/>
      <c r="G50" s="24"/>
      <c r="H50" s="24"/>
      <c r="I50" s="24"/>
      <c r="J50" s="24"/>
      <c r="K50" s="24"/>
      <c r="L50" s="24"/>
      <c r="M50" s="24"/>
      <c r="N50" s="24"/>
      <c r="O50" s="29"/>
      <c r="P50" s="24"/>
      <c r="Q50" s="24"/>
      <c r="R50" s="24"/>
    </row>
    <row r="51" spans="1:18" ht="13.2" x14ac:dyDescent="0.25">
      <c r="A51" s="24"/>
      <c r="B51" s="24"/>
      <c r="C51" s="24"/>
      <c r="D51" s="51"/>
      <c r="E51" s="24"/>
      <c r="F51" s="24"/>
      <c r="G51" s="24"/>
      <c r="H51" s="24"/>
      <c r="I51" s="24"/>
      <c r="J51" s="24"/>
      <c r="K51" s="24"/>
      <c r="L51" s="24"/>
      <c r="M51" s="24"/>
      <c r="N51" s="24"/>
      <c r="O51" s="29"/>
      <c r="P51" s="24"/>
      <c r="Q51" s="24"/>
      <c r="R51" s="24"/>
    </row>
    <row r="52" spans="1:18" ht="13.2" x14ac:dyDescent="0.25">
      <c r="A52" s="24"/>
      <c r="B52" s="24"/>
      <c r="C52" s="24"/>
      <c r="D52" s="51"/>
      <c r="E52" s="24"/>
      <c r="F52" s="24"/>
      <c r="G52" s="24"/>
      <c r="H52" s="24"/>
      <c r="I52" s="24"/>
      <c r="J52" s="24"/>
      <c r="K52" s="24"/>
      <c r="L52" s="24"/>
      <c r="M52" s="24"/>
      <c r="N52" s="24"/>
      <c r="O52" s="29"/>
      <c r="P52" s="24"/>
      <c r="Q52" s="24"/>
      <c r="R52" s="24"/>
    </row>
    <row r="53" spans="1:18" ht="13.2" x14ac:dyDescent="0.25">
      <c r="A53" s="24"/>
      <c r="B53" s="24"/>
      <c r="C53" s="24"/>
      <c r="D53" s="51"/>
      <c r="E53" s="24"/>
      <c r="F53" s="24"/>
      <c r="G53" s="24"/>
      <c r="H53" s="24"/>
      <c r="I53" s="24"/>
      <c r="J53" s="24"/>
      <c r="K53" s="24"/>
      <c r="L53" s="24"/>
      <c r="M53" s="24"/>
      <c r="N53" s="24"/>
      <c r="O53" s="29"/>
      <c r="P53" s="24"/>
      <c r="Q53" s="24"/>
      <c r="R53" s="24"/>
    </row>
    <row r="54" spans="1:18" ht="13.2" x14ac:dyDescent="0.25">
      <c r="A54" s="24"/>
      <c r="B54" s="24"/>
      <c r="C54" s="24"/>
      <c r="D54" s="51"/>
      <c r="E54" s="24"/>
      <c r="F54" s="24"/>
      <c r="G54" s="24"/>
      <c r="H54" s="24"/>
      <c r="I54" s="24"/>
      <c r="J54" s="24"/>
      <c r="K54" s="24"/>
      <c r="L54" s="24"/>
      <c r="M54" s="24"/>
      <c r="N54" s="24"/>
      <c r="O54" s="29"/>
      <c r="P54" s="24"/>
      <c r="Q54" s="24"/>
      <c r="R54" s="24"/>
    </row>
    <row r="55" spans="1:18" ht="13.2" x14ac:dyDescent="0.25">
      <c r="A55" s="24"/>
      <c r="B55" s="24"/>
      <c r="C55" s="24"/>
      <c r="D55" s="51"/>
      <c r="E55" s="24"/>
      <c r="F55" s="24"/>
      <c r="G55" s="24"/>
      <c r="H55" s="24"/>
      <c r="I55" s="24"/>
      <c r="J55" s="24"/>
      <c r="K55" s="24"/>
      <c r="L55" s="24"/>
      <c r="M55" s="24"/>
      <c r="N55" s="24"/>
      <c r="O55" s="29"/>
      <c r="P55" s="24"/>
      <c r="Q55" s="24"/>
      <c r="R55" s="24"/>
    </row>
    <row r="56" spans="1:18" ht="13.2" x14ac:dyDescent="0.25">
      <c r="A56" s="24"/>
      <c r="B56" s="24"/>
      <c r="C56" s="24"/>
      <c r="D56" s="51"/>
      <c r="E56" s="24"/>
      <c r="F56" s="24"/>
      <c r="G56" s="24"/>
      <c r="H56" s="24"/>
      <c r="I56" s="24"/>
      <c r="J56" s="24"/>
      <c r="K56" s="24"/>
      <c r="L56" s="24"/>
      <c r="M56" s="24"/>
      <c r="N56" s="24"/>
      <c r="O56" s="29"/>
      <c r="P56" s="24"/>
      <c r="Q56" s="24"/>
      <c r="R56" s="24"/>
    </row>
    <row r="57" spans="1:18" ht="13.2" x14ac:dyDescent="0.25">
      <c r="A57" s="24"/>
      <c r="B57" s="24"/>
      <c r="C57" s="24"/>
      <c r="D57" s="51"/>
      <c r="E57" s="24"/>
      <c r="F57" s="24"/>
      <c r="G57" s="24"/>
      <c r="H57" s="24"/>
      <c r="I57" s="24"/>
      <c r="J57" s="24"/>
      <c r="K57" s="24"/>
      <c r="L57" s="24"/>
      <c r="M57" s="24"/>
      <c r="N57" s="24"/>
      <c r="O57" s="29"/>
      <c r="P57" s="24"/>
      <c r="Q57" s="24"/>
      <c r="R57" s="24"/>
    </row>
    <row r="58" spans="1:18" ht="13.2" x14ac:dyDescent="0.25">
      <c r="A58" s="24"/>
      <c r="B58" s="24"/>
      <c r="C58" s="24"/>
      <c r="D58" s="51"/>
      <c r="E58" s="24"/>
      <c r="F58" s="24"/>
      <c r="G58" s="24"/>
      <c r="H58" s="24"/>
      <c r="I58" s="24"/>
      <c r="J58" s="24"/>
      <c r="K58" s="24"/>
      <c r="L58" s="24"/>
      <c r="M58" s="24"/>
      <c r="N58" s="24"/>
      <c r="O58" s="29"/>
      <c r="P58" s="24"/>
      <c r="Q58" s="24"/>
      <c r="R58" s="24"/>
    </row>
    <row r="59" spans="1:18" ht="13.2" x14ac:dyDescent="0.25">
      <c r="A59" s="24"/>
      <c r="B59" s="24"/>
      <c r="C59" s="24"/>
      <c r="D59" s="51"/>
      <c r="E59" s="24"/>
      <c r="F59" s="24"/>
      <c r="G59" s="24"/>
      <c r="H59" s="24"/>
      <c r="I59" s="24"/>
      <c r="J59" s="24"/>
      <c r="K59" s="24"/>
      <c r="L59" s="24"/>
      <c r="M59" s="24"/>
      <c r="N59" s="24"/>
      <c r="O59" s="29"/>
      <c r="P59" s="24"/>
      <c r="Q59" s="24"/>
      <c r="R59" s="24"/>
    </row>
    <row r="60" spans="1:18" ht="13.2" x14ac:dyDescent="0.25">
      <c r="A60" s="24"/>
      <c r="B60" s="24"/>
      <c r="C60" s="24"/>
      <c r="D60" s="51"/>
      <c r="E60" s="24"/>
      <c r="F60" s="24"/>
      <c r="G60" s="24"/>
      <c r="H60" s="24"/>
      <c r="I60" s="24"/>
      <c r="J60" s="24"/>
      <c r="K60" s="24"/>
      <c r="L60" s="24"/>
      <c r="M60" s="24"/>
      <c r="N60" s="24"/>
      <c r="O60" s="29"/>
      <c r="P60" s="24"/>
      <c r="Q60" s="24"/>
      <c r="R60" s="24"/>
    </row>
    <row r="61" spans="1:18" ht="13.2" x14ac:dyDescent="0.25">
      <c r="A61" s="24"/>
      <c r="B61" s="24"/>
      <c r="C61" s="24"/>
      <c r="D61" s="51"/>
      <c r="E61" s="24"/>
      <c r="F61" s="24"/>
      <c r="G61" s="24"/>
      <c r="H61" s="24"/>
      <c r="I61" s="24"/>
      <c r="J61" s="24"/>
      <c r="K61" s="24"/>
      <c r="L61" s="24"/>
      <c r="M61" s="24"/>
      <c r="N61" s="24"/>
      <c r="O61" s="29"/>
      <c r="P61" s="24"/>
      <c r="Q61" s="24"/>
      <c r="R61" s="24"/>
    </row>
    <row r="62" spans="1:18" ht="13.2" x14ac:dyDescent="0.25">
      <c r="A62" s="24"/>
      <c r="B62" s="24"/>
      <c r="C62" s="24"/>
      <c r="D62" s="51"/>
      <c r="E62" s="24"/>
      <c r="F62" s="24"/>
      <c r="G62" s="24"/>
      <c r="H62" s="24"/>
      <c r="I62" s="24"/>
      <c r="J62" s="24"/>
      <c r="K62" s="24"/>
      <c r="L62" s="24"/>
      <c r="M62" s="24"/>
      <c r="N62" s="24"/>
      <c r="O62" s="29"/>
      <c r="P62" s="24"/>
      <c r="Q62" s="24"/>
      <c r="R62" s="24"/>
    </row>
    <row r="63" spans="1:18" ht="13.2" x14ac:dyDescent="0.25">
      <c r="A63" s="24"/>
      <c r="B63" s="24"/>
      <c r="C63" s="24"/>
      <c r="D63" s="51"/>
      <c r="E63" s="24"/>
      <c r="F63" s="24"/>
      <c r="G63" s="24"/>
      <c r="H63" s="24"/>
      <c r="I63" s="24"/>
      <c r="J63" s="24"/>
      <c r="K63" s="24"/>
      <c r="L63" s="24"/>
      <c r="M63" s="24"/>
      <c r="N63" s="24"/>
      <c r="O63" s="29"/>
      <c r="P63" s="24"/>
      <c r="Q63" s="24"/>
      <c r="R63" s="24"/>
    </row>
    <row r="64" spans="1:18" ht="13.2" x14ac:dyDescent="0.25">
      <c r="A64" s="24"/>
      <c r="B64" s="24"/>
      <c r="C64" s="24"/>
      <c r="D64" s="51"/>
      <c r="E64" s="24"/>
      <c r="F64" s="24"/>
      <c r="G64" s="24"/>
      <c r="H64" s="24"/>
      <c r="I64" s="24"/>
      <c r="J64" s="24"/>
      <c r="K64" s="24"/>
      <c r="L64" s="24"/>
      <c r="M64" s="24"/>
      <c r="N64" s="24"/>
      <c r="O64" s="29"/>
      <c r="P64" s="24"/>
      <c r="Q64" s="24"/>
      <c r="R64" s="24"/>
    </row>
    <row r="65" spans="1:18" ht="13.2" x14ac:dyDescent="0.25">
      <c r="A65" s="24"/>
      <c r="B65" s="24"/>
      <c r="C65" s="24"/>
      <c r="D65" s="51"/>
      <c r="E65" s="24"/>
      <c r="F65" s="24"/>
      <c r="G65" s="24"/>
      <c r="H65" s="24"/>
      <c r="I65" s="24"/>
      <c r="J65" s="24"/>
      <c r="K65" s="24"/>
      <c r="L65" s="24"/>
      <c r="M65" s="24"/>
      <c r="N65" s="24"/>
      <c r="O65" s="29"/>
      <c r="P65" s="24"/>
      <c r="Q65" s="24"/>
      <c r="R65" s="24"/>
    </row>
    <row r="66" spans="1:18" ht="13.2" x14ac:dyDescent="0.25">
      <c r="A66" s="24"/>
      <c r="B66" s="24"/>
      <c r="C66" s="24"/>
      <c r="D66" s="51"/>
      <c r="E66" s="24"/>
      <c r="F66" s="24"/>
      <c r="G66" s="24"/>
      <c r="H66" s="24"/>
      <c r="I66" s="24"/>
      <c r="J66" s="24"/>
      <c r="K66" s="24"/>
      <c r="L66" s="24"/>
      <c r="M66" s="24"/>
      <c r="N66" s="24"/>
      <c r="O66" s="29"/>
      <c r="P66" s="24"/>
      <c r="Q66" s="24"/>
      <c r="R66" s="24"/>
    </row>
    <row r="67" spans="1:18" ht="13.2" x14ac:dyDescent="0.25">
      <c r="A67" s="24"/>
      <c r="B67" s="24"/>
      <c r="C67" s="24"/>
      <c r="D67" s="51"/>
      <c r="E67" s="24"/>
      <c r="F67" s="24"/>
      <c r="G67" s="24"/>
      <c r="H67" s="24"/>
      <c r="I67" s="24"/>
      <c r="J67" s="24"/>
      <c r="K67" s="24"/>
      <c r="L67" s="24"/>
      <c r="M67" s="24"/>
      <c r="N67" s="24"/>
      <c r="O67" s="29"/>
      <c r="P67" s="24"/>
      <c r="Q67" s="24"/>
      <c r="R67" s="24"/>
    </row>
    <row r="68" spans="1:18" ht="13.2" x14ac:dyDescent="0.25">
      <c r="A68" s="24"/>
      <c r="B68" s="24"/>
      <c r="C68" s="24"/>
      <c r="D68" s="51"/>
      <c r="E68" s="24"/>
      <c r="F68" s="24"/>
      <c r="G68" s="24"/>
      <c r="H68" s="24"/>
      <c r="I68" s="24"/>
      <c r="J68" s="24"/>
      <c r="K68" s="24"/>
      <c r="L68" s="24"/>
      <c r="M68" s="24"/>
      <c r="N68" s="24"/>
      <c r="O68" s="29"/>
      <c r="P68" s="24"/>
      <c r="Q68" s="24"/>
      <c r="R68" s="24"/>
    </row>
    <row r="69" spans="1:18" ht="13.2" x14ac:dyDescent="0.25">
      <c r="A69" s="24"/>
      <c r="B69" s="24"/>
      <c r="C69" s="24"/>
      <c r="D69" s="51"/>
      <c r="E69" s="24"/>
      <c r="F69" s="24"/>
      <c r="G69" s="24"/>
      <c r="H69" s="24"/>
      <c r="I69" s="24"/>
      <c r="J69" s="24"/>
      <c r="K69" s="24"/>
      <c r="L69" s="24"/>
      <c r="M69" s="24"/>
      <c r="N69" s="24"/>
      <c r="O69" s="29"/>
      <c r="P69" s="24"/>
      <c r="Q69" s="24"/>
      <c r="R69" s="24"/>
    </row>
    <row r="70" spans="1:18" ht="13.2" x14ac:dyDescent="0.25">
      <c r="A70" s="24"/>
      <c r="B70" s="24"/>
      <c r="C70" s="24"/>
      <c r="D70" s="51"/>
      <c r="E70" s="24"/>
      <c r="F70" s="24"/>
      <c r="G70" s="24"/>
      <c r="H70" s="24"/>
      <c r="I70" s="24"/>
      <c r="J70" s="24"/>
      <c r="K70" s="24"/>
      <c r="L70" s="24"/>
      <c r="M70" s="24"/>
      <c r="N70" s="24"/>
      <c r="O70" s="29"/>
      <c r="P70" s="24"/>
      <c r="Q70" s="24"/>
      <c r="R70" s="24"/>
    </row>
    <row r="71" spans="1:18" ht="13.2" x14ac:dyDescent="0.25">
      <c r="A71" s="24"/>
      <c r="B71" s="24"/>
      <c r="C71" s="24"/>
      <c r="D71" s="51"/>
      <c r="E71" s="24"/>
      <c r="F71" s="24"/>
      <c r="G71" s="24"/>
      <c r="H71" s="24"/>
      <c r="I71" s="24"/>
      <c r="J71" s="24"/>
      <c r="K71" s="24"/>
      <c r="L71" s="24"/>
      <c r="M71" s="24"/>
      <c r="N71" s="24"/>
      <c r="O71" s="29"/>
      <c r="P71" s="24"/>
      <c r="Q71" s="24"/>
      <c r="R71" s="24"/>
    </row>
    <row r="72" spans="1:18" ht="13.2" x14ac:dyDescent="0.25">
      <c r="A72" s="24"/>
      <c r="B72" s="24"/>
      <c r="C72" s="24"/>
      <c r="D72" s="51"/>
      <c r="E72" s="24"/>
      <c r="F72" s="24"/>
      <c r="G72" s="24"/>
      <c r="H72" s="24"/>
      <c r="I72" s="24"/>
      <c r="J72" s="24"/>
      <c r="K72" s="24"/>
      <c r="L72" s="24"/>
      <c r="M72" s="24"/>
      <c r="N72" s="24"/>
      <c r="O72" s="29"/>
      <c r="P72" s="24"/>
      <c r="Q72" s="24"/>
      <c r="R72" s="24"/>
    </row>
    <row r="73" spans="1:18" ht="13.2" x14ac:dyDescent="0.25">
      <c r="A73" s="24"/>
      <c r="B73" s="24"/>
      <c r="C73" s="24"/>
      <c r="D73" s="51"/>
      <c r="E73" s="24"/>
      <c r="F73" s="24"/>
      <c r="G73" s="24"/>
      <c r="H73" s="24"/>
      <c r="I73" s="24"/>
      <c r="J73" s="24"/>
      <c r="K73" s="24"/>
      <c r="L73" s="24"/>
      <c r="M73" s="24"/>
      <c r="N73" s="24"/>
      <c r="O73" s="29"/>
      <c r="P73" s="24"/>
      <c r="Q73" s="24"/>
      <c r="R73" s="24"/>
    </row>
    <row r="74" spans="1:18" ht="13.2" x14ac:dyDescent="0.25">
      <c r="A74" s="24"/>
      <c r="B74" s="24"/>
      <c r="C74" s="24"/>
      <c r="D74" s="51"/>
      <c r="E74" s="24"/>
      <c r="F74" s="24"/>
      <c r="G74" s="24"/>
      <c r="H74" s="24"/>
      <c r="I74" s="24"/>
      <c r="J74" s="24"/>
      <c r="K74" s="24"/>
      <c r="L74" s="24"/>
      <c r="M74" s="24"/>
      <c r="N74" s="24"/>
      <c r="O74" s="29"/>
      <c r="P74" s="24"/>
      <c r="Q74" s="24"/>
      <c r="R74" s="24"/>
    </row>
    <row r="75" spans="1:18" ht="13.2" x14ac:dyDescent="0.25">
      <c r="A75" s="24"/>
      <c r="B75" s="24"/>
      <c r="C75" s="24"/>
      <c r="D75" s="51"/>
      <c r="E75" s="24"/>
      <c r="F75" s="24"/>
      <c r="G75" s="24"/>
      <c r="H75" s="24"/>
      <c r="I75" s="24"/>
      <c r="J75" s="24"/>
      <c r="K75" s="24"/>
      <c r="L75" s="24"/>
      <c r="M75" s="24"/>
      <c r="N75" s="24"/>
      <c r="O75" s="29"/>
      <c r="P75" s="24"/>
      <c r="Q75" s="24"/>
      <c r="R75" s="24"/>
    </row>
    <row r="76" spans="1:18" ht="13.2" x14ac:dyDescent="0.25">
      <c r="A76" s="24"/>
      <c r="B76" s="24"/>
      <c r="C76" s="24"/>
      <c r="D76" s="51"/>
      <c r="E76" s="24"/>
      <c r="F76" s="24"/>
      <c r="G76" s="24"/>
      <c r="H76" s="24"/>
      <c r="I76" s="24"/>
      <c r="J76" s="24"/>
      <c r="K76" s="24"/>
      <c r="L76" s="24"/>
      <c r="M76" s="24"/>
      <c r="N76" s="24"/>
      <c r="O76" s="29"/>
      <c r="P76" s="24"/>
      <c r="Q76" s="24"/>
      <c r="R76" s="24"/>
    </row>
    <row r="77" spans="1:18" ht="13.2" x14ac:dyDescent="0.25">
      <c r="A77" s="24"/>
      <c r="B77" s="24"/>
      <c r="C77" s="24"/>
      <c r="D77" s="51"/>
      <c r="E77" s="24"/>
      <c r="F77" s="24"/>
      <c r="G77" s="24"/>
      <c r="H77" s="24"/>
      <c r="I77" s="24"/>
      <c r="J77" s="24"/>
      <c r="K77" s="24"/>
      <c r="L77" s="24"/>
      <c r="M77" s="24"/>
      <c r="N77" s="24"/>
      <c r="O77" s="29"/>
      <c r="P77" s="24"/>
      <c r="Q77" s="24"/>
      <c r="R77" s="24"/>
    </row>
    <row r="78" spans="1:18" ht="13.2" x14ac:dyDescent="0.25">
      <c r="A78" s="24"/>
      <c r="B78" s="24"/>
      <c r="C78" s="24"/>
      <c r="D78" s="51"/>
      <c r="E78" s="24"/>
      <c r="F78" s="24"/>
      <c r="G78" s="24"/>
      <c r="H78" s="24"/>
      <c r="I78" s="24"/>
      <c r="J78" s="24"/>
      <c r="K78" s="24"/>
      <c r="L78" s="24"/>
      <c r="M78" s="24"/>
      <c r="N78" s="24"/>
      <c r="O78" s="29"/>
      <c r="P78" s="24"/>
      <c r="Q78" s="24"/>
      <c r="R78" s="24"/>
    </row>
    <row r="79" spans="1:18" ht="13.2" x14ac:dyDescent="0.25">
      <c r="A79" s="24"/>
      <c r="B79" s="24"/>
      <c r="C79" s="24"/>
      <c r="D79" s="51"/>
      <c r="E79" s="24"/>
      <c r="F79" s="24"/>
      <c r="G79" s="24"/>
      <c r="H79" s="24"/>
      <c r="I79" s="24"/>
      <c r="J79" s="24"/>
      <c r="K79" s="24"/>
      <c r="L79" s="24"/>
      <c r="M79" s="24"/>
      <c r="N79" s="24"/>
      <c r="O79" s="29"/>
      <c r="P79" s="24"/>
      <c r="Q79" s="24"/>
      <c r="R79" s="24"/>
    </row>
    <row r="80" spans="1:18" ht="13.2" x14ac:dyDescent="0.25">
      <c r="A80" s="24"/>
      <c r="B80" s="24"/>
      <c r="C80" s="24"/>
      <c r="D80" s="51"/>
      <c r="E80" s="24"/>
      <c r="F80" s="24"/>
      <c r="G80" s="24"/>
      <c r="H80" s="24"/>
      <c r="I80" s="24"/>
      <c r="J80" s="24"/>
      <c r="K80" s="24"/>
      <c r="L80" s="24"/>
      <c r="M80" s="24"/>
      <c r="N80" s="24"/>
      <c r="O80" s="29"/>
      <c r="P80" s="24"/>
      <c r="Q80" s="24"/>
      <c r="R80" s="24"/>
    </row>
    <row r="81" spans="1:18" ht="13.2" x14ac:dyDescent="0.25">
      <c r="A81" s="24"/>
      <c r="B81" s="24"/>
      <c r="C81" s="24"/>
      <c r="D81" s="51"/>
      <c r="E81" s="24"/>
      <c r="F81" s="24"/>
      <c r="G81" s="24"/>
      <c r="H81" s="24"/>
      <c r="I81" s="24"/>
      <c r="J81" s="24"/>
      <c r="K81" s="24"/>
      <c r="L81" s="24"/>
      <c r="M81" s="24"/>
      <c r="N81" s="24"/>
      <c r="O81" s="29"/>
      <c r="P81" s="24"/>
      <c r="Q81" s="24"/>
      <c r="R81" s="24"/>
    </row>
    <row r="82" spans="1:18" ht="13.2" x14ac:dyDescent="0.25">
      <c r="A82" s="24"/>
      <c r="B82" s="24"/>
      <c r="C82" s="24"/>
      <c r="D82" s="51"/>
      <c r="E82" s="24"/>
      <c r="F82" s="24"/>
      <c r="G82" s="24"/>
      <c r="H82" s="24"/>
      <c r="I82" s="24"/>
      <c r="J82" s="24"/>
      <c r="K82" s="24"/>
      <c r="L82" s="24"/>
      <c r="M82" s="24"/>
      <c r="N82" s="24"/>
      <c r="O82" s="29"/>
      <c r="P82" s="24"/>
      <c r="Q82" s="24"/>
      <c r="R82" s="24"/>
    </row>
    <row r="83" spans="1:18" ht="13.2" x14ac:dyDescent="0.25">
      <c r="A83" s="24"/>
      <c r="B83" s="24"/>
      <c r="C83" s="24"/>
      <c r="D83" s="51"/>
      <c r="E83" s="24"/>
      <c r="F83" s="24"/>
      <c r="G83" s="24"/>
      <c r="H83" s="24"/>
      <c r="I83" s="24"/>
      <c r="J83" s="24"/>
      <c r="K83" s="24"/>
      <c r="L83" s="24"/>
      <c r="M83" s="24"/>
      <c r="N83" s="24"/>
      <c r="O83" s="29"/>
      <c r="P83" s="24"/>
      <c r="Q83" s="24"/>
      <c r="R83" s="24"/>
    </row>
    <row r="84" spans="1:18" ht="13.2" x14ac:dyDescent="0.25">
      <c r="A84" s="24"/>
      <c r="B84" s="24"/>
      <c r="C84" s="24"/>
      <c r="D84" s="51"/>
      <c r="E84" s="24"/>
      <c r="F84" s="24"/>
      <c r="G84" s="24"/>
      <c r="H84" s="24"/>
      <c r="I84" s="24"/>
      <c r="J84" s="24"/>
      <c r="K84" s="24"/>
      <c r="L84" s="24"/>
      <c r="M84" s="24"/>
      <c r="N84" s="24"/>
      <c r="O84" s="29"/>
      <c r="P84" s="24"/>
      <c r="Q84" s="24"/>
      <c r="R84" s="24"/>
    </row>
    <row r="85" spans="1:18" ht="13.2" x14ac:dyDescent="0.25">
      <c r="A85" s="24"/>
      <c r="B85" s="24"/>
      <c r="C85" s="24"/>
      <c r="D85" s="51"/>
      <c r="E85" s="24"/>
      <c r="F85" s="24"/>
      <c r="G85" s="24"/>
      <c r="H85" s="24"/>
      <c r="I85" s="24"/>
      <c r="J85" s="24"/>
      <c r="K85" s="24"/>
      <c r="L85" s="24"/>
      <c r="M85" s="24"/>
      <c r="N85" s="24"/>
      <c r="O85" s="29"/>
      <c r="P85" s="24"/>
      <c r="Q85" s="24"/>
      <c r="R85" s="24"/>
    </row>
    <row r="86" spans="1:18" ht="13.2" x14ac:dyDescent="0.25">
      <c r="A86" s="24"/>
      <c r="B86" s="24"/>
      <c r="C86" s="24"/>
      <c r="D86" s="51"/>
      <c r="E86" s="24"/>
      <c r="F86" s="24"/>
      <c r="G86" s="24"/>
      <c r="H86" s="24"/>
      <c r="I86" s="24"/>
      <c r="J86" s="24"/>
      <c r="K86" s="24"/>
      <c r="L86" s="24"/>
      <c r="M86" s="24"/>
      <c r="N86" s="24"/>
      <c r="O86" s="29"/>
      <c r="P86" s="24"/>
      <c r="Q86" s="24"/>
      <c r="R86" s="24"/>
    </row>
    <row r="87" spans="1:18" ht="13.2" x14ac:dyDescent="0.25">
      <c r="A87" s="24"/>
      <c r="B87" s="24"/>
      <c r="C87" s="24"/>
      <c r="D87" s="51"/>
      <c r="E87" s="24"/>
      <c r="F87" s="24"/>
      <c r="G87" s="24"/>
      <c r="H87" s="24"/>
      <c r="I87" s="24"/>
      <c r="J87" s="24"/>
      <c r="K87" s="24"/>
      <c r="L87" s="24"/>
      <c r="M87" s="24"/>
      <c r="N87" s="24"/>
      <c r="O87" s="29"/>
      <c r="P87" s="24"/>
      <c r="Q87" s="24"/>
      <c r="R87" s="24"/>
    </row>
    <row r="88" spans="1:18" ht="13.2" x14ac:dyDescent="0.25">
      <c r="A88" s="24"/>
      <c r="B88" s="24"/>
      <c r="C88" s="24"/>
      <c r="D88" s="51"/>
      <c r="E88" s="24"/>
      <c r="F88" s="24"/>
      <c r="G88" s="24"/>
      <c r="H88" s="24"/>
      <c r="I88" s="24"/>
      <c r="J88" s="24"/>
      <c r="K88" s="24"/>
      <c r="L88" s="24"/>
      <c r="M88" s="24"/>
      <c r="N88" s="24"/>
      <c r="O88" s="29"/>
      <c r="P88" s="24"/>
      <c r="Q88" s="24"/>
      <c r="R88" s="24"/>
    </row>
    <row r="89" spans="1:18" ht="13.2" x14ac:dyDescent="0.25">
      <c r="A89" s="24"/>
      <c r="B89" s="24"/>
      <c r="C89" s="24"/>
      <c r="D89" s="51"/>
      <c r="E89" s="24"/>
      <c r="F89" s="24"/>
      <c r="G89" s="24"/>
      <c r="H89" s="24"/>
      <c r="I89" s="24"/>
      <c r="J89" s="24"/>
      <c r="K89" s="24"/>
      <c r="L89" s="24"/>
      <c r="M89" s="24"/>
      <c r="N89" s="24"/>
      <c r="O89" s="29"/>
      <c r="P89" s="24"/>
      <c r="Q89" s="24"/>
      <c r="R89" s="24"/>
    </row>
    <row r="90" spans="1:18" ht="13.2" x14ac:dyDescent="0.25">
      <c r="A90" s="24"/>
      <c r="B90" s="24"/>
      <c r="C90" s="24"/>
      <c r="D90" s="51"/>
      <c r="E90" s="24"/>
      <c r="F90" s="24"/>
      <c r="G90" s="24"/>
      <c r="H90" s="24"/>
      <c r="I90" s="24"/>
      <c r="J90" s="24"/>
      <c r="K90" s="24"/>
      <c r="L90" s="24"/>
      <c r="M90" s="24"/>
      <c r="N90" s="24"/>
      <c r="O90" s="29"/>
      <c r="P90" s="24"/>
      <c r="Q90" s="24"/>
      <c r="R90" s="24"/>
    </row>
    <row r="91" spans="1:18" ht="13.2" x14ac:dyDescent="0.25">
      <c r="A91" s="24"/>
      <c r="B91" s="24"/>
      <c r="C91" s="24"/>
      <c r="D91" s="51"/>
      <c r="E91" s="24"/>
      <c r="F91" s="24"/>
      <c r="G91" s="24"/>
      <c r="H91" s="24"/>
      <c r="I91" s="24"/>
      <c r="J91" s="24"/>
      <c r="K91" s="24"/>
      <c r="L91" s="24"/>
      <c r="M91" s="24"/>
      <c r="N91" s="24"/>
      <c r="O91" s="29"/>
      <c r="P91" s="24"/>
      <c r="Q91" s="24"/>
      <c r="R91" s="24"/>
    </row>
    <row r="92" spans="1:18" ht="13.2" x14ac:dyDescent="0.25">
      <c r="A92" s="24"/>
      <c r="B92" s="24"/>
      <c r="C92" s="24"/>
      <c r="D92" s="51"/>
      <c r="E92" s="24"/>
      <c r="F92" s="24"/>
      <c r="G92" s="24"/>
      <c r="H92" s="24"/>
      <c r="I92" s="24"/>
      <c r="J92" s="24"/>
      <c r="K92" s="24"/>
      <c r="L92" s="24"/>
      <c r="M92" s="24"/>
      <c r="N92" s="24"/>
      <c r="O92" s="29"/>
      <c r="P92" s="24"/>
      <c r="Q92" s="24"/>
      <c r="R92" s="24"/>
    </row>
    <row r="93" spans="1:18" ht="13.2" x14ac:dyDescent="0.25">
      <c r="A93" s="24"/>
      <c r="B93" s="24"/>
      <c r="C93" s="24"/>
      <c r="D93" s="51"/>
      <c r="E93" s="24"/>
      <c r="F93" s="24"/>
      <c r="G93" s="24"/>
      <c r="H93" s="24"/>
      <c r="I93" s="24"/>
      <c r="J93" s="24"/>
      <c r="K93" s="24"/>
      <c r="L93" s="24"/>
      <c r="M93" s="24"/>
      <c r="N93" s="24"/>
      <c r="O93" s="29"/>
      <c r="P93" s="24"/>
      <c r="Q93" s="24"/>
      <c r="R93" s="24"/>
    </row>
    <row r="94" spans="1:18" ht="13.2" x14ac:dyDescent="0.25">
      <c r="A94" s="24"/>
      <c r="B94" s="24"/>
      <c r="C94" s="24"/>
      <c r="D94" s="51"/>
      <c r="E94" s="24"/>
      <c r="F94" s="24"/>
      <c r="G94" s="24"/>
      <c r="H94" s="24"/>
      <c r="I94" s="24"/>
      <c r="J94" s="24"/>
      <c r="K94" s="24"/>
      <c r="L94" s="24"/>
      <c r="M94" s="24"/>
      <c r="N94" s="24"/>
      <c r="O94" s="29"/>
      <c r="P94" s="24"/>
      <c r="Q94" s="24"/>
      <c r="R94" s="24"/>
    </row>
    <row r="95" spans="1:18" ht="13.2" x14ac:dyDescent="0.25">
      <c r="A95" s="24"/>
      <c r="B95" s="24"/>
      <c r="C95" s="24"/>
      <c r="D95" s="51"/>
      <c r="E95" s="24"/>
      <c r="F95" s="24"/>
      <c r="G95" s="24"/>
      <c r="H95" s="24"/>
      <c r="I95" s="24"/>
      <c r="J95" s="24"/>
      <c r="K95" s="24"/>
      <c r="L95" s="24"/>
      <c r="M95" s="24"/>
      <c r="N95" s="24"/>
      <c r="O95" s="29"/>
      <c r="P95" s="24"/>
      <c r="Q95" s="24"/>
      <c r="R95" s="24"/>
    </row>
    <row r="96" spans="1:18" ht="13.2" x14ac:dyDescent="0.25">
      <c r="A96" s="24"/>
      <c r="B96" s="24"/>
      <c r="C96" s="24"/>
      <c r="D96" s="51"/>
      <c r="E96" s="24"/>
      <c r="F96" s="24"/>
      <c r="G96" s="24"/>
      <c r="H96" s="24"/>
      <c r="I96" s="24"/>
      <c r="J96" s="24"/>
      <c r="K96" s="24"/>
      <c r="L96" s="24"/>
      <c r="M96" s="24"/>
      <c r="N96" s="24"/>
      <c r="O96" s="29"/>
      <c r="P96" s="24"/>
      <c r="Q96" s="24"/>
      <c r="R96" s="24"/>
    </row>
    <row r="97" spans="1:18" ht="13.2" x14ac:dyDescent="0.25">
      <c r="A97" s="24"/>
      <c r="B97" s="24"/>
      <c r="C97" s="24"/>
      <c r="D97" s="51"/>
      <c r="E97" s="24"/>
      <c r="F97" s="24"/>
      <c r="G97" s="24"/>
      <c r="H97" s="24"/>
      <c r="I97" s="24"/>
      <c r="J97" s="24"/>
      <c r="K97" s="24"/>
      <c r="L97" s="24"/>
      <c r="M97" s="24"/>
      <c r="N97" s="24"/>
      <c r="O97" s="29"/>
      <c r="P97" s="24"/>
      <c r="Q97" s="24"/>
      <c r="R97" s="24"/>
    </row>
    <row r="98" spans="1:18" ht="13.2" x14ac:dyDescent="0.25">
      <c r="A98" s="24"/>
      <c r="B98" s="24"/>
      <c r="C98" s="24"/>
      <c r="D98" s="51"/>
      <c r="E98" s="24"/>
      <c r="F98" s="24"/>
      <c r="G98" s="24"/>
      <c r="H98" s="24"/>
      <c r="I98" s="24"/>
      <c r="J98" s="24"/>
      <c r="K98" s="24"/>
      <c r="L98" s="24"/>
      <c r="M98" s="24"/>
      <c r="N98" s="24"/>
      <c r="O98" s="29"/>
      <c r="P98" s="24"/>
      <c r="Q98" s="24"/>
      <c r="R98" s="24"/>
    </row>
    <row r="99" spans="1:18" ht="13.2" x14ac:dyDescent="0.25">
      <c r="A99" s="24"/>
      <c r="B99" s="24"/>
      <c r="C99" s="24"/>
      <c r="D99" s="51"/>
      <c r="E99" s="24"/>
      <c r="F99" s="24"/>
      <c r="G99" s="24"/>
      <c r="H99" s="24"/>
      <c r="I99" s="24"/>
      <c r="J99" s="24"/>
      <c r="K99" s="24"/>
      <c r="L99" s="24"/>
      <c r="M99" s="24"/>
      <c r="N99" s="24"/>
      <c r="O99" s="29"/>
      <c r="P99" s="24"/>
      <c r="Q99" s="24"/>
      <c r="R99" s="24"/>
    </row>
    <row r="100" spans="1:18" ht="13.2" x14ac:dyDescent="0.25">
      <c r="A100" s="24"/>
      <c r="B100" s="24"/>
      <c r="C100" s="24"/>
      <c r="D100" s="51"/>
      <c r="E100" s="24"/>
      <c r="F100" s="24"/>
      <c r="G100" s="24"/>
      <c r="H100" s="24"/>
      <c r="I100" s="24"/>
      <c r="J100" s="24"/>
      <c r="K100" s="24"/>
      <c r="L100" s="24"/>
      <c r="M100" s="24"/>
      <c r="N100" s="24"/>
      <c r="O100" s="29"/>
      <c r="P100" s="24"/>
      <c r="Q100" s="24"/>
      <c r="R100" s="24"/>
    </row>
    <row r="101" spans="1:18" ht="13.2" x14ac:dyDescent="0.25">
      <c r="A101" s="24"/>
      <c r="B101" s="24"/>
      <c r="C101" s="24"/>
      <c r="D101" s="51"/>
      <c r="E101" s="24"/>
      <c r="F101" s="24"/>
      <c r="G101" s="24"/>
      <c r="H101" s="24"/>
      <c r="I101" s="24"/>
      <c r="J101" s="24"/>
      <c r="K101" s="24"/>
      <c r="L101" s="24"/>
      <c r="M101" s="24"/>
      <c r="N101" s="24"/>
      <c r="O101" s="29"/>
      <c r="P101" s="24"/>
      <c r="Q101" s="24"/>
      <c r="R101" s="24"/>
    </row>
    <row r="102" spans="1:18" ht="13.2" x14ac:dyDescent="0.25">
      <c r="A102" s="24"/>
      <c r="B102" s="24"/>
      <c r="C102" s="24"/>
      <c r="D102" s="51"/>
      <c r="E102" s="24"/>
      <c r="F102" s="24"/>
      <c r="G102" s="24"/>
      <c r="H102" s="24"/>
      <c r="I102" s="24"/>
      <c r="J102" s="24"/>
      <c r="K102" s="24"/>
      <c r="L102" s="24"/>
      <c r="M102" s="24"/>
      <c r="N102" s="24"/>
      <c r="O102" s="29"/>
      <c r="P102" s="24"/>
      <c r="Q102" s="24"/>
      <c r="R102" s="24"/>
    </row>
    <row r="103" spans="1:18" ht="13.2" x14ac:dyDescent="0.25">
      <c r="A103" s="24"/>
      <c r="B103" s="24"/>
      <c r="C103" s="24"/>
      <c r="D103" s="51"/>
      <c r="E103" s="24"/>
      <c r="F103" s="24"/>
      <c r="G103" s="24"/>
      <c r="H103" s="24"/>
      <c r="I103" s="24"/>
      <c r="J103" s="24"/>
      <c r="K103" s="24"/>
      <c r="L103" s="24"/>
      <c r="M103" s="24"/>
      <c r="N103" s="24"/>
      <c r="O103" s="29"/>
      <c r="P103" s="24"/>
      <c r="Q103" s="24"/>
      <c r="R103" s="24"/>
    </row>
    <row r="104" spans="1:18" ht="13.2" x14ac:dyDescent="0.25">
      <c r="A104" s="24"/>
      <c r="B104" s="24"/>
      <c r="C104" s="24"/>
      <c r="D104" s="51"/>
      <c r="E104" s="24"/>
      <c r="F104" s="24"/>
      <c r="G104" s="24"/>
      <c r="H104" s="24"/>
      <c r="I104" s="24"/>
      <c r="J104" s="24"/>
      <c r="K104" s="24"/>
      <c r="L104" s="24"/>
      <c r="M104" s="24"/>
      <c r="N104" s="24"/>
      <c r="O104" s="29"/>
      <c r="P104" s="24"/>
      <c r="Q104" s="24"/>
      <c r="R104" s="24"/>
    </row>
    <row r="105" spans="1:18" ht="13.2" x14ac:dyDescent="0.25">
      <c r="A105" s="24"/>
      <c r="B105" s="24"/>
      <c r="C105" s="24"/>
      <c r="D105" s="51"/>
      <c r="E105" s="24"/>
      <c r="F105" s="24"/>
      <c r="G105" s="24"/>
      <c r="H105" s="24"/>
      <c r="I105" s="24"/>
      <c r="J105" s="24"/>
      <c r="K105" s="24"/>
      <c r="L105" s="24"/>
      <c r="M105" s="24"/>
      <c r="N105" s="24"/>
      <c r="O105" s="29"/>
      <c r="P105" s="24"/>
      <c r="Q105" s="24"/>
      <c r="R105" s="24"/>
    </row>
    <row r="106" spans="1:18" ht="13.2" x14ac:dyDescent="0.25">
      <c r="A106" s="24"/>
      <c r="B106" s="24"/>
      <c r="C106" s="24"/>
      <c r="D106" s="51"/>
      <c r="E106" s="24"/>
      <c r="F106" s="24"/>
      <c r="G106" s="24"/>
      <c r="H106" s="24"/>
      <c r="I106" s="24"/>
      <c r="J106" s="24"/>
      <c r="K106" s="24"/>
      <c r="L106" s="24"/>
      <c r="M106" s="24"/>
      <c r="N106" s="24"/>
      <c r="O106" s="29"/>
      <c r="P106" s="24"/>
      <c r="Q106" s="24"/>
      <c r="R106" s="24"/>
    </row>
    <row r="107" spans="1:18" ht="13.2" x14ac:dyDescent="0.25">
      <c r="A107" s="24"/>
      <c r="B107" s="24"/>
      <c r="C107" s="24"/>
      <c r="D107" s="51"/>
      <c r="E107" s="24"/>
      <c r="F107" s="24"/>
      <c r="G107" s="24"/>
      <c r="H107" s="24"/>
      <c r="I107" s="24"/>
      <c r="J107" s="24"/>
      <c r="K107" s="24"/>
      <c r="L107" s="24"/>
      <c r="M107" s="24"/>
      <c r="N107" s="24"/>
      <c r="O107" s="29"/>
      <c r="P107" s="24"/>
      <c r="Q107" s="24"/>
      <c r="R107" s="24"/>
    </row>
    <row r="108" spans="1:18" ht="13.2" x14ac:dyDescent="0.25">
      <c r="A108" s="24"/>
      <c r="B108" s="24"/>
      <c r="C108" s="24"/>
      <c r="D108" s="51"/>
      <c r="E108" s="24"/>
      <c r="F108" s="24"/>
      <c r="G108" s="24"/>
      <c r="H108" s="24"/>
      <c r="I108" s="24"/>
      <c r="J108" s="24"/>
      <c r="K108" s="24"/>
      <c r="L108" s="24"/>
      <c r="M108" s="24"/>
      <c r="N108" s="24"/>
      <c r="O108" s="29"/>
      <c r="P108" s="24"/>
      <c r="Q108" s="24"/>
      <c r="R108" s="24"/>
    </row>
    <row r="109" spans="1:18" ht="13.2" x14ac:dyDescent="0.25">
      <c r="A109" s="24"/>
      <c r="B109" s="24"/>
      <c r="C109" s="24"/>
      <c r="D109" s="51"/>
      <c r="E109" s="24"/>
      <c r="F109" s="24"/>
      <c r="G109" s="24"/>
      <c r="H109" s="24"/>
      <c r="I109" s="24"/>
      <c r="J109" s="24"/>
      <c r="K109" s="24"/>
      <c r="L109" s="24"/>
      <c r="M109" s="24"/>
      <c r="N109" s="24"/>
      <c r="O109" s="29"/>
      <c r="P109" s="24"/>
      <c r="Q109" s="24"/>
      <c r="R109" s="24"/>
    </row>
    <row r="110" spans="1:18" ht="13.2" x14ac:dyDescent="0.25">
      <c r="A110" s="24"/>
      <c r="B110" s="24"/>
      <c r="C110" s="24"/>
      <c r="D110" s="51"/>
      <c r="E110" s="24"/>
      <c r="F110" s="24"/>
      <c r="G110" s="24"/>
      <c r="H110" s="24"/>
      <c r="I110" s="24"/>
      <c r="J110" s="24"/>
      <c r="K110" s="24"/>
      <c r="L110" s="24"/>
      <c r="M110" s="24"/>
      <c r="N110" s="24"/>
      <c r="O110" s="29"/>
      <c r="P110" s="24"/>
      <c r="Q110" s="24"/>
      <c r="R110" s="24"/>
    </row>
    <row r="111" spans="1:18" ht="13.2" x14ac:dyDescent="0.25">
      <c r="A111" s="24"/>
      <c r="B111" s="24"/>
      <c r="C111" s="24"/>
      <c r="D111" s="51"/>
      <c r="E111" s="24"/>
      <c r="F111" s="24"/>
      <c r="G111" s="24"/>
      <c r="H111" s="24"/>
      <c r="I111" s="24"/>
      <c r="J111" s="24"/>
      <c r="K111" s="24"/>
      <c r="L111" s="24"/>
      <c r="M111" s="24"/>
      <c r="N111" s="24"/>
      <c r="O111" s="29"/>
      <c r="P111" s="24"/>
      <c r="Q111" s="24"/>
      <c r="R111" s="24"/>
    </row>
    <row r="112" spans="1:18" ht="13.2" x14ac:dyDescent="0.25">
      <c r="A112" s="24"/>
      <c r="B112" s="24"/>
      <c r="C112" s="24"/>
      <c r="D112" s="51"/>
      <c r="E112" s="24"/>
      <c r="F112" s="24"/>
      <c r="G112" s="24"/>
      <c r="H112" s="24"/>
      <c r="I112" s="24"/>
      <c r="J112" s="24"/>
      <c r="K112" s="24"/>
      <c r="L112" s="24"/>
      <c r="M112" s="24"/>
      <c r="N112" s="24"/>
      <c r="O112" s="29"/>
      <c r="P112" s="24"/>
      <c r="Q112" s="24"/>
      <c r="R112" s="24"/>
    </row>
    <row r="113" spans="1:18" ht="13.2" x14ac:dyDescent="0.25">
      <c r="A113" s="24"/>
      <c r="B113" s="24"/>
      <c r="C113" s="24"/>
      <c r="D113" s="51"/>
      <c r="E113" s="24"/>
      <c r="F113" s="24"/>
      <c r="G113" s="24"/>
      <c r="H113" s="24"/>
      <c r="I113" s="24"/>
      <c r="J113" s="24"/>
      <c r="K113" s="24"/>
      <c r="L113" s="24"/>
      <c r="M113" s="24"/>
      <c r="N113" s="24"/>
      <c r="O113" s="29"/>
      <c r="P113" s="24"/>
      <c r="Q113" s="24"/>
      <c r="R113" s="24"/>
    </row>
    <row r="114" spans="1:18" ht="13.2" x14ac:dyDescent="0.25">
      <c r="A114" s="24"/>
      <c r="B114" s="24"/>
      <c r="C114" s="24"/>
      <c r="D114" s="51"/>
      <c r="E114" s="24"/>
      <c r="F114" s="24"/>
      <c r="G114" s="24"/>
      <c r="H114" s="24"/>
      <c r="I114" s="24"/>
      <c r="J114" s="24"/>
      <c r="K114" s="24"/>
      <c r="L114" s="24"/>
      <c r="M114" s="24"/>
      <c r="N114" s="24"/>
      <c r="O114" s="29"/>
      <c r="P114" s="24"/>
      <c r="Q114" s="24"/>
      <c r="R114" s="24"/>
    </row>
    <row r="115" spans="1:18" ht="13.2" x14ac:dyDescent="0.25">
      <c r="A115" s="24"/>
      <c r="B115" s="24"/>
      <c r="C115" s="24"/>
      <c r="D115" s="51"/>
      <c r="E115" s="24"/>
      <c r="F115" s="24"/>
      <c r="G115" s="24"/>
      <c r="H115" s="24"/>
      <c r="I115" s="24"/>
      <c r="J115" s="24"/>
      <c r="K115" s="24"/>
      <c r="L115" s="24"/>
      <c r="M115" s="24"/>
      <c r="N115" s="24"/>
      <c r="O115" s="29"/>
      <c r="P115" s="24"/>
      <c r="Q115" s="24"/>
      <c r="R115" s="24"/>
    </row>
    <row r="116" spans="1:18" ht="13.2" x14ac:dyDescent="0.25">
      <c r="A116" s="24"/>
      <c r="B116" s="24"/>
      <c r="C116" s="24"/>
      <c r="D116" s="51"/>
      <c r="E116" s="24"/>
      <c r="F116" s="24"/>
      <c r="G116" s="24"/>
      <c r="H116" s="24"/>
      <c r="I116" s="24"/>
      <c r="J116" s="24"/>
      <c r="K116" s="24"/>
      <c r="L116" s="24"/>
      <c r="M116" s="24"/>
      <c r="N116" s="24"/>
      <c r="O116" s="29"/>
      <c r="P116" s="24"/>
      <c r="Q116" s="24"/>
      <c r="R116" s="24"/>
    </row>
    <row r="117" spans="1:18" ht="13.2" x14ac:dyDescent="0.25">
      <c r="A117" s="24"/>
      <c r="B117" s="24"/>
      <c r="C117" s="24"/>
      <c r="D117" s="51"/>
      <c r="E117" s="24"/>
      <c r="F117" s="24"/>
      <c r="G117" s="24"/>
      <c r="H117" s="24"/>
      <c r="I117" s="24"/>
      <c r="J117" s="24"/>
      <c r="K117" s="24"/>
      <c r="L117" s="24"/>
      <c r="M117" s="24"/>
      <c r="N117" s="24"/>
      <c r="O117" s="29"/>
      <c r="P117" s="24"/>
      <c r="Q117" s="24"/>
      <c r="R117" s="24"/>
    </row>
    <row r="118" spans="1:18" ht="13.2" x14ac:dyDescent="0.25">
      <c r="A118" s="24"/>
      <c r="B118" s="24"/>
      <c r="C118" s="24"/>
      <c r="D118" s="51"/>
      <c r="E118" s="24"/>
      <c r="F118" s="24"/>
      <c r="G118" s="24"/>
      <c r="H118" s="24"/>
      <c r="I118" s="24"/>
      <c r="J118" s="24"/>
      <c r="K118" s="24"/>
      <c r="L118" s="24"/>
      <c r="M118" s="24"/>
      <c r="N118" s="24"/>
      <c r="O118" s="29"/>
      <c r="P118" s="24"/>
      <c r="Q118" s="24"/>
      <c r="R118" s="24"/>
    </row>
    <row r="119" spans="1:18" ht="13.2" x14ac:dyDescent="0.25">
      <c r="A119" s="24"/>
      <c r="B119" s="24"/>
      <c r="C119" s="24"/>
      <c r="D119" s="51"/>
      <c r="E119" s="24"/>
      <c r="F119" s="24"/>
      <c r="G119" s="24"/>
      <c r="H119" s="24"/>
      <c r="I119" s="24"/>
      <c r="J119" s="24"/>
      <c r="K119" s="24"/>
      <c r="L119" s="24"/>
      <c r="M119" s="24"/>
      <c r="N119" s="24"/>
      <c r="O119" s="29"/>
      <c r="P119" s="24"/>
      <c r="Q119" s="24"/>
      <c r="R119" s="24"/>
    </row>
    <row r="120" spans="1:18" ht="13.2" x14ac:dyDescent="0.25">
      <c r="A120" s="24"/>
      <c r="B120" s="24"/>
      <c r="C120" s="24"/>
      <c r="D120" s="51"/>
      <c r="E120" s="24"/>
      <c r="F120" s="24"/>
      <c r="G120" s="24"/>
      <c r="H120" s="24"/>
      <c r="I120" s="24"/>
      <c r="J120" s="24"/>
      <c r="K120" s="24"/>
      <c r="L120" s="24"/>
      <c r="M120" s="24"/>
      <c r="N120" s="24"/>
      <c r="O120" s="29"/>
      <c r="P120" s="24"/>
      <c r="Q120" s="24"/>
      <c r="R120" s="24"/>
    </row>
    <row r="121" spans="1:18" ht="13.2" x14ac:dyDescent="0.25">
      <c r="A121" s="24"/>
      <c r="B121" s="24"/>
      <c r="C121" s="24"/>
      <c r="D121" s="51"/>
      <c r="E121" s="24"/>
      <c r="F121" s="24"/>
      <c r="G121" s="24"/>
      <c r="H121" s="24"/>
      <c r="I121" s="24"/>
      <c r="J121" s="24"/>
      <c r="K121" s="24"/>
      <c r="L121" s="24"/>
      <c r="M121" s="24"/>
      <c r="N121" s="24"/>
      <c r="O121" s="29"/>
      <c r="P121" s="24"/>
      <c r="Q121" s="24"/>
      <c r="R121" s="24"/>
    </row>
    <row r="122" spans="1:18" ht="13.2" x14ac:dyDescent="0.25">
      <c r="A122" s="24"/>
      <c r="B122" s="24"/>
      <c r="C122" s="24"/>
      <c r="D122" s="51"/>
      <c r="E122" s="24"/>
      <c r="F122" s="24"/>
      <c r="G122" s="24"/>
      <c r="H122" s="24"/>
      <c r="I122" s="24"/>
      <c r="J122" s="24"/>
      <c r="K122" s="24"/>
      <c r="L122" s="24"/>
      <c r="M122" s="24"/>
      <c r="N122" s="24"/>
      <c r="O122" s="29"/>
      <c r="P122" s="24"/>
      <c r="Q122" s="24"/>
      <c r="R122" s="24"/>
    </row>
    <row r="123" spans="1:18" ht="13.2" x14ac:dyDescent="0.25">
      <c r="A123" s="24"/>
      <c r="B123" s="24"/>
      <c r="C123" s="24"/>
      <c r="D123" s="51"/>
      <c r="E123" s="24"/>
      <c r="F123" s="24"/>
      <c r="G123" s="24"/>
      <c r="H123" s="24"/>
      <c r="I123" s="24"/>
      <c r="J123" s="24"/>
      <c r="K123" s="24"/>
      <c r="L123" s="24"/>
      <c r="M123" s="24"/>
      <c r="N123" s="24"/>
      <c r="O123" s="29"/>
      <c r="P123" s="24"/>
      <c r="Q123" s="24"/>
      <c r="R123" s="24"/>
    </row>
    <row r="124" spans="1:18" ht="13.2" x14ac:dyDescent="0.25">
      <c r="A124" s="24"/>
      <c r="B124" s="24"/>
      <c r="C124" s="24"/>
      <c r="D124" s="51"/>
      <c r="E124" s="24"/>
      <c r="F124" s="24"/>
      <c r="G124" s="24"/>
      <c r="H124" s="24"/>
      <c r="I124" s="24"/>
      <c r="J124" s="24"/>
      <c r="K124" s="24"/>
      <c r="L124" s="24"/>
      <c r="M124" s="24"/>
      <c r="N124" s="24"/>
      <c r="O124" s="29"/>
      <c r="P124" s="24"/>
      <c r="Q124" s="24"/>
      <c r="R124" s="24"/>
    </row>
    <row r="125" spans="1:18" ht="13.2" x14ac:dyDescent="0.25">
      <c r="A125" s="24"/>
      <c r="B125" s="24"/>
      <c r="C125" s="24"/>
      <c r="D125" s="51"/>
      <c r="E125" s="24"/>
      <c r="F125" s="24"/>
      <c r="G125" s="24"/>
      <c r="H125" s="24"/>
      <c r="I125" s="24"/>
      <c r="J125" s="24"/>
      <c r="K125" s="24"/>
      <c r="L125" s="24"/>
      <c r="M125" s="24"/>
      <c r="N125" s="24"/>
      <c r="O125" s="29"/>
      <c r="P125" s="24"/>
      <c r="Q125" s="24"/>
      <c r="R125" s="24"/>
    </row>
    <row r="126" spans="1:18" ht="13.2" x14ac:dyDescent="0.25">
      <c r="A126" s="24"/>
      <c r="B126" s="24"/>
      <c r="C126" s="24"/>
      <c r="D126" s="51"/>
      <c r="E126" s="24"/>
      <c r="F126" s="24"/>
      <c r="G126" s="24"/>
      <c r="H126" s="24"/>
      <c r="I126" s="24"/>
      <c r="J126" s="24"/>
      <c r="K126" s="24"/>
      <c r="L126" s="24"/>
      <c r="M126" s="24"/>
      <c r="N126" s="24"/>
      <c r="O126" s="29"/>
      <c r="P126" s="24"/>
      <c r="Q126" s="24"/>
      <c r="R126" s="24"/>
    </row>
    <row r="127" spans="1:18" ht="13.2" x14ac:dyDescent="0.25">
      <c r="A127" s="24"/>
      <c r="B127" s="24"/>
      <c r="C127" s="24"/>
      <c r="D127" s="51"/>
      <c r="E127" s="24"/>
      <c r="F127" s="24"/>
      <c r="G127" s="24"/>
      <c r="H127" s="24"/>
      <c r="I127" s="24"/>
      <c r="J127" s="24"/>
      <c r="K127" s="24"/>
      <c r="L127" s="24"/>
      <c r="M127" s="24"/>
      <c r="N127" s="24"/>
      <c r="O127" s="29"/>
      <c r="P127" s="24"/>
      <c r="Q127" s="24"/>
      <c r="R127" s="24"/>
    </row>
    <row r="128" spans="1:18" ht="13.2" x14ac:dyDescent="0.25">
      <c r="A128" s="24"/>
      <c r="B128" s="24"/>
      <c r="C128" s="24"/>
      <c r="D128" s="51"/>
      <c r="E128" s="24"/>
      <c r="F128" s="24"/>
      <c r="G128" s="24"/>
      <c r="H128" s="24"/>
      <c r="I128" s="24"/>
      <c r="J128" s="24"/>
      <c r="K128" s="24"/>
      <c r="L128" s="24"/>
      <c r="M128" s="24"/>
      <c r="N128" s="24"/>
      <c r="O128" s="29"/>
      <c r="P128" s="24"/>
      <c r="Q128" s="24"/>
      <c r="R128" s="24"/>
    </row>
    <row r="129" spans="1:18" ht="13.2" x14ac:dyDescent="0.25">
      <c r="A129" s="24"/>
      <c r="B129" s="24"/>
      <c r="C129" s="24"/>
      <c r="D129" s="51"/>
      <c r="E129" s="24"/>
      <c r="F129" s="24"/>
      <c r="G129" s="24"/>
      <c r="H129" s="24"/>
      <c r="I129" s="24"/>
      <c r="J129" s="24"/>
      <c r="K129" s="24"/>
      <c r="L129" s="24"/>
      <c r="M129" s="24"/>
      <c r="N129" s="24"/>
      <c r="O129" s="29"/>
      <c r="P129" s="24"/>
      <c r="Q129" s="24"/>
      <c r="R129" s="24"/>
    </row>
    <row r="130" spans="1:18" ht="13.2" x14ac:dyDescent="0.25">
      <c r="A130" s="24"/>
      <c r="B130" s="24"/>
      <c r="C130" s="24"/>
      <c r="D130" s="51"/>
      <c r="E130" s="24"/>
      <c r="F130" s="24"/>
      <c r="G130" s="24"/>
      <c r="H130" s="24"/>
      <c r="I130" s="24"/>
      <c r="J130" s="24"/>
      <c r="K130" s="24"/>
      <c r="L130" s="24"/>
      <c r="M130" s="24"/>
      <c r="N130" s="24"/>
      <c r="O130" s="29"/>
      <c r="P130" s="24"/>
      <c r="Q130" s="24"/>
      <c r="R130" s="24"/>
    </row>
    <row r="131" spans="1:18" ht="13.2" x14ac:dyDescent="0.25">
      <c r="A131" s="24"/>
      <c r="B131" s="24"/>
      <c r="C131" s="24"/>
      <c r="D131" s="51"/>
      <c r="E131" s="24"/>
      <c r="F131" s="24"/>
      <c r="G131" s="24"/>
      <c r="H131" s="24"/>
      <c r="I131" s="24"/>
      <c r="J131" s="24"/>
      <c r="K131" s="24"/>
      <c r="L131" s="24"/>
      <c r="M131" s="24"/>
      <c r="N131" s="24"/>
      <c r="O131" s="29"/>
      <c r="P131" s="24"/>
      <c r="Q131" s="24"/>
      <c r="R131" s="24"/>
    </row>
    <row r="132" spans="1:18" ht="13.2" x14ac:dyDescent="0.25">
      <c r="A132" s="24"/>
      <c r="B132" s="24"/>
      <c r="C132" s="24"/>
      <c r="D132" s="51"/>
      <c r="E132" s="24"/>
      <c r="F132" s="24"/>
      <c r="G132" s="24"/>
      <c r="H132" s="24"/>
      <c r="I132" s="24"/>
      <c r="J132" s="24"/>
      <c r="K132" s="24"/>
      <c r="L132" s="24"/>
      <c r="M132" s="24"/>
      <c r="N132" s="24"/>
      <c r="O132" s="29"/>
      <c r="P132" s="24"/>
      <c r="Q132" s="24"/>
      <c r="R132" s="24"/>
    </row>
    <row r="133" spans="1:18" ht="13.2" x14ac:dyDescent="0.25">
      <c r="A133" s="24"/>
      <c r="B133" s="24"/>
      <c r="C133" s="24"/>
      <c r="D133" s="51"/>
      <c r="E133" s="24"/>
      <c r="F133" s="24"/>
      <c r="G133" s="24"/>
      <c r="H133" s="24"/>
      <c r="I133" s="24"/>
      <c r="J133" s="24"/>
      <c r="K133" s="24"/>
      <c r="L133" s="24"/>
      <c r="M133" s="24"/>
      <c r="N133" s="24"/>
      <c r="O133" s="29"/>
      <c r="P133" s="24"/>
      <c r="Q133" s="24"/>
      <c r="R133" s="24"/>
    </row>
    <row r="134" spans="1:18" ht="13.2" x14ac:dyDescent="0.25">
      <c r="A134" s="24"/>
      <c r="B134" s="24"/>
      <c r="C134" s="24"/>
      <c r="D134" s="51"/>
      <c r="E134" s="24"/>
      <c r="F134" s="24"/>
      <c r="G134" s="24"/>
      <c r="H134" s="24"/>
      <c r="I134" s="24"/>
      <c r="J134" s="24"/>
      <c r="K134" s="24"/>
      <c r="L134" s="24"/>
      <c r="M134" s="24"/>
      <c r="N134" s="24"/>
      <c r="O134" s="29"/>
      <c r="P134" s="24"/>
      <c r="Q134" s="24"/>
      <c r="R134" s="24"/>
    </row>
    <row r="135" spans="1:18" ht="13.2" x14ac:dyDescent="0.25">
      <c r="A135" s="24"/>
      <c r="B135" s="24"/>
      <c r="C135" s="24"/>
      <c r="D135" s="51"/>
      <c r="E135" s="24"/>
      <c r="F135" s="24"/>
      <c r="G135" s="24"/>
      <c r="H135" s="24"/>
      <c r="I135" s="24"/>
      <c r="J135" s="24"/>
      <c r="K135" s="24"/>
      <c r="L135" s="24"/>
      <c r="M135" s="24"/>
      <c r="N135" s="24"/>
      <c r="O135" s="29"/>
      <c r="P135" s="24"/>
      <c r="Q135" s="24"/>
      <c r="R135" s="24"/>
    </row>
    <row r="136" spans="1:18" ht="13.2" x14ac:dyDescent="0.25">
      <c r="A136" s="24"/>
      <c r="B136" s="24"/>
      <c r="C136" s="24"/>
      <c r="D136" s="51"/>
      <c r="E136" s="24"/>
      <c r="F136" s="24"/>
      <c r="G136" s="24"/>
      <c r="H136" s="24"/>
      <c r="I136" s="24"/>
      <c r="J136" s="24"/>
      <c r="K136" s="24"/>
      <c r="L136" s="24"/>
      <c r="M136" s="24"/>
      <c r="N136" s="24"/>
      <c r="O136" s="29"/>
      <c r="P136" s="24"/>
      <c r="Q136" s="24"/>
      <c r="R136" s="24"/>
    </row>
    <row r="137" spans="1:18" ht="13.2" x14ac:dyDescent="0.25">
      <c r="A137" s="24"/>
      <c r="B137" s="24"/>
      <c r="C137" s="24"/>
      <c r="D137" s="51"/>
      <c r="E137" s="24"/>
      <c r="F137" s="24"/>
      <c r="G137" s="24"/>
      <c r="H137" s="24"/>
      <c r="I137" s="24"/>
      <c r="J137" s="24"/>
      <c r="K137" s="24"/>
      <c r="L137" s="24"/>
      <c r="M137" s="24"/>
      <c r="N137" s="24"/>
      <c r="O137" s="29"/>
      <c r="P137" s="24"/>
      <c r="Q137" s="24"/>
      <c r="R137" s="24"/>
    </row>
    <row r="138" spans="1:18" ht="13.2" x14ac:dyDescent="0.25">
      <c r="A138" s="24"/>
      <c r="B138" s="24"/>
      <c r="C138" s="24"/>
      <c r="D138" s="51"/>
      <c r="E138" s="24"/>
      <c r="F138" s="24"/>
      <c r="G138" s="24"/>
      <c r="H138" s="24"/>
      <c r="I138" s="24"/>
      <c r="J138" s="24"/>
      <c r="K138" s="24"/>
      <c r="L138" s="24"/>
      <c r="M138" s="24"/>
      <c r="N138" s="24"/>
      <c r="O138" s="29"/>
      <c r="P138" s="24"/>
      <c r="Q138" s="24"/>
      <c r="R138" s="24"/>
    </row>
    <row r="139" spans="1:18" ht="13.2" x14ac:dyDescent="0.25">
      <c r="A139" s="24"/>
      <c r="B139" s="24"/>
      <c r="C139" s="24"/>
      <c r="D139" s="51"/>
      <c r="E139" s="24"/>
      <c r="F139" s="24"/>
      <c r="G139" s="24"/>
      <c r="H139" s="24"/>
      <c r="I139" s="24"/>
      <c r="J139" s="24"/>
      <c r="K139" s="24"/>
      <c r="L139" s="24"/>
      <c r="M139" s="24"/>
      <c r="N139" s="24"/>
      <c r="O139" s="29"/>
      <c r="P139" s="24"/>
      <c r="Q139" s="24"/>
      <c r="R139" s="24"/>
    </row>
    <row r="140" spans="1:18" ht="13.2" x14ac:dyDescent="0.25">
      <c r="A140" s="24"/>
      <c r="B140" s="24"/>
      <c r="C140" s="24"/>
      <c r="D140" s="51"/>
      <c r="E140" s="24"/>
      <c r="F140" s="24"/>
      <c r="G140" s="24"/>
      <c r="H140" s="24"/>
      <c r="I140" s="24"/>
      <c r="J140" s="24"/>
      <c r="K140" s="24"/>
      <c r="L140" s="24"/>
      <c r="M140" s="24"/>
      <c r="N140" s="24"/>
      <c r="O140" s="29"/>
      <c r="P140" s="24"/>
      <c r="Q140" s="24"/>
      <c r="R140" s="24"/>
    </row>
    <row r="141" spans="1:18" ht="13.2" x14ac:dyDescent="0.25">
      <c r="A141" s="24"/>
      <c r="B141" s="24"/>
      <c r="C141" s="24"/>
      <c r="D141" s="51"/>
      <c r="E141" s="24"/>
      <c r="F141" s="24"/>
      <c r="G141" s="24"/>
      <c r="H141" s="24"/>
      <c r="I141" s="24"/>
      <c r="J141" s="24"/>
      <c r="K141" s="24"/>
      <c r="L141" s="24"/>
      <c r="M141" s="24"/>
      <c r="N141" s="24"/>
      <c r="O141" s="29"/>
      <c r="P141" s="24"/>
      <c r="Q141" s="24"/>
      <c r="R141" s="24"/>
    </row>
    <row r="142" spans="1:18" ht="13.2" x14ac:dyDescent="0.25">
      <c r="A142" s="24"/>
      <c r="B142" s="24"/>
      <c r="C142" s="24"/>
      <c r="D142" s="51"/>
      <c r="E142" s="24"/>
      <c r="F142" s="24"/>
      <c r="G142" s="24"/>
      <c r="H142" s="24"/>
      <c r="I142" s="24"/>
      <c r="J142" s="24"/>
      <c r="K142" s="24"/>
      <c r="L142" s="24"/>
      <c r="M142" s="24"/>
      <c r="N142" s="24"/>
      <c r="O142" s="29"/>
      <c r="P142" s="24"/>
      <c r="Q142" s="24"/>
      <c r="R142" s="24"/>
    </row>
    <row r="143" spans="1:18" ht="13.2" x14ac:dyDescent="0.25">
      <c r="A143" s="24"/>
      <c r="B143" s="24"/>
      <c r="C143" s="24"/>
      <c r="D143" s="51"/>
      <c r="E143" s="24"/>
      <c r="F143" s="24"/>
      <c r="G143" s="24"/>
      <c r="H143" s="24"/>
      <c r="I143" s="24"/>
      <c r="J143" s="24"/>
      <c r="K143" s="24"/>
      <c r="L143" s="24"/>
      <c r="M143" s="24"/>
      <c r="N143" s="24"/>
      <c r="O143" s="29"/>
      <c r="P143" s="24"/>
      <c r="Q143" s="24"/>
      <c r="R143" s="24"/>
    </row>
    <row r="144" spans="1:18" ht="13.2" x14ac:dyDescent="0.25">
      <c r="A144" s="24"/>
      <c r="B144" s="24"/>
      <c r="C144" s="24"/>
      <c r="D144" s="51"/>
      <c r="E144" s="24"/>
      <c r="F144" s="24"/>
      <c r="G144" s="24"/>
      <c r="H144" s="24"/>
      <c r="I144" s="24"/>
      <c r="J144" s="24"/>
      <c r="K144" s="24"/>
      <c r="L144" s="24"/>
      <c r="M144" s="24"/>
      <c r="N144" s="24"/>
      <c r="O144" s="29"/>
      <c r="P144" s="24"/>
      <c r="Q144" s="24"/>
      <c r="R144" s="24"/>
    </row>
    <row r="145" spans="1:18" ht="13.2" x14ac:dyDescent="0.25">
      <c r="A145" s="24"/>
      <c r="B145" s="24"/>
      <c r="C145" s="24"/>
      <c r="D145" s="51"/>
      <c r="E145" s="24"/>
      <c r="F145" s="24"/>
      <c r="G145" s="24"/>
      <c r="H145" s="24"/>
      <c r="I145" s="24"/>
      <c r="J145" s="24"/>
      <c r="K145" s="24"/>
      <c r="L145" s="24"/>
      <c r="M145" s="24"/>
      <c r="N145" s="24"/>
      <c r="O145" s="29"/>
      <c r="P145" s="24"/>
      <c r="Q145" s="24"/>
      <c r="R145" s="24"/>
    </row>
    <row r="146" spans="1:18" ht="13.2" x14ac:dyDescent="0.25">
      <c r="A146" s="24"/>
      <c r="B146" s="24"/>
      <c r="C146" s="24"/>
      <c r="D146" s="51"/>
      <c r="E146" s="24"/>
      <c r="F146" s="24"/>
      <c r="G146" s="24"/>
      <c r="H146" s="24"/>
      <c r="I146" s="24"/>
      <c r="J146" s="24"/>
      <c r="K146" s="24"/>
      <c r="L146" s="24"/>
      <c r="M146" s="24"/>
      <c r="N146" s="24"/>
      <c r="O146" s="29"/>
      <c r="P146" s="24"/>
      <c r="Q146" s="24"/>
      <c r="R146" s="24"/>
    </row>
    <row r="147" spans="1:18" ht="13.2" x14ac:dyDescent="0.25">
      <c r="A147" s="24"/>
      <c r="B147" s="24"/>
      <c r="C147" s="24"/>
      <c r="D147" s="51"/>
      <c r="E147" s="24"/>
      <c r="F147" s="24"/>
      <c r="G147" s="24"/>
      <c r="H147" s="24"/>
      <c r="I147" s="24"/>
      <c r="J147" s="24"/>
      <c r="K147" s="24"/>
      <c r="L147" s="24"/>
      <c r="M147" s="24"/>
      <c r="N147" s="24"/>
      <c r="O147" s="29"/>
      <c r="P147" s="24"/>
      <c r="Q147" s="24"/>
      <c r="R147" s="24"/>
    </row>
    <row r="148" spans="1:18" ht="13.2" x14ac:dyDescent="0.25">
      <c r="A148" s="24"/>
      <c r="B148" s="24"/>
      <c r="C148" s="24"/>
      <c r="D148" s="51"/>
      <c r="E148" s="24"/>
      <c r="F148" s="24"/>
      <c r="G148" s="24"/>
      <c r="H148" s="24"/>
      <c r="I148" s="24"/>
      <c r="J148" s="24"/>
      <c r="K148" s="24"/>
      <c r="L148" s="24"/>
      <c r="M148" s="24"/>
      <c r="N148" s="24"/>
      <c r="O148" s="29"/>
      <c r="P148" s="24"/>
      <c r="Q148" s="24"/>
      <c r="R148" s="24"/>
    </row>
    <row r="149" spans="1:18" ht="13.2" x14ac:dyDescent="0.25">
      <c r="A149" s="24"/>
      <c r="B149" s="24"/>
      <c r="C149" s="24"/>
      <c r="D149" s="51"/>
      <c r="E149" s="24"/>
      <c r="F149" s="24"/>
      <c r="G149" s="24"/>
      <c r="H149" s="24"/>
      <c r="I149" s="24"/>
      <c r="J149" s="24"/>
      <c r="K149" s="24"/>
      <c r="L149" s="24"/>
      <c r="M149" s="24"/>
      <c r="N149" s="24"/>
      <c r="O149" s="29"/>
      <c r="P149" s="24"/>
      <c r="Q149" s="24"/>
      <c r="R149" s="24"/>
    </row>
    <row r="150" spans="1:18" ht="13.2" x14ac:dyDescent="0.25">
      <c r="A150" s="24"/>
      <c r="B150" s="24"/>
      <c r="C150" s="24"/>
      <c r="D150" s="51"/>
      <c r="E150" s="24"/>
      <c r="F150" s="24"/>
      <c r="G150" s="24"/>
      <c r="H150" s="24"/>
      <c r="I150" s="24"/>
      <c r="J150" s="24"/>
      <c r="K150" s="24"/>
      <c r="L150" s="24"/>
      <c r="M150" s="24"/>
      <c r="N150" s="24"/>
      <c r="O150" s="29"/>
      <c r="P150" s="24"/>
      <c r="Q150" s="24"/>
      <c r="R150" s="24"/>
    </row>
    <row r="151" spans="1:18" ht="13.2" x14ac:dyDescent="0.25">
      <c r="A151" s="24"/>
      <c r="B151" s="24"/>
      <c r="C151" s="24"/>
      <c r="D151" s="51"/>
      <c r="E151" s="24"/>
      <c r="F151" s="24"/>
      <c r="G151" s="24"/>
      <c r="H151" s="24"/>
      <c r="I151" s="24"/>
      <c r="J151" s="24"/>
      <c r="K151" s="24"/>
      <c r="L151" s="24"/>
      <c r="M151" s="24"/>
      <c r="N151" s="24"/>
      <c r="O151" s="29"/>
      <c r="P151" s="24"/>
      <c r="Q151" s="24"/>
      <c r="R151" s="24"/>
    </row>
    <row r="152" spans="1:18" ht="13.2" x14ac:dyDescent="0.25">
      <c r="A152" s="24"/>
      <c r="B152" s="24"/>
      <c r="C152" s="24"/>
      <c r="D152" s="51"/>
      <c r="E152" s="24"/>
      <c r="F152" s="24"/>
      <c r="G152" s="24"/>
      <c r="H152" s="24"/>
      <c r="I152" s="24"/>
      <c r="J152" s="24"/>
      <c r="K152" s="24"/>
      <c r="L152" s="24"/>
      <c r="M152" s="24"/>
      <c r="N152" s="24"/>
      <c r="O152" s="29"/>
      <c r="P152" s="24"/>
      <c r="Q152" s="24"/>
      <c r="R152" s="24"/>
    </row>
    <row r="153" spans="1:18" ht="13.2" x14ac:dyDescent="0.25">
      <c r="A153" s="24"/>
      <c r="B153" s="24"/>
      <c r="C153" s="24"/>
      <c r="D153" s="51"/>
      <c r="E153" s="24"/>
      <c r="F153" s="24"/>
      <c r="G153" s="24"/>
      <c r="H153" s="24"/>
      <c r="I153" s="24"/>
      <c r="J153" s="24"/>
      <c r="K153" s="24"/>
      <c r="L153" s="24"/>
      <c r="M153" s="24"/>
      <c r="N153" s="24"/>
      <c r="O153" s="29"/>
      <c r="P153" s="24"/>
      <c r="Q153" s="24"/>
      <c r="R153" s="24"/>
    </row>
    <row r="154" spans="1:18" ht="13.2" x14ac:dyDescent="0.25">
      <c r="A154" s="24"/>
      <c r="B154" s="24"/>
      <c r="C154" s="24"/>
      <c r="D154" s="51"/>
      <c r="E154" s="24"/>
      <c r="F154" s="24"/>
      <c r="G154" s="24"/>
      <c r="H154" s="24"/>
      <c r="I154" s="24"/>
      <c r="J154" s="24"/>
      <c r="K154" s="24"/>
      <c r="L154" s="24"/>
      <c r="M154" s="24"/>
      <c r="N154" s="24"/>
      <c r="O154" s="29"/>
      <c r="P154" s="24"/>
      <c r="Q154" s="24"/>
      <c r="R154" s="24"/>
    </row>
    <row r="155" spans="1:18" ht="13.2" x14ac:dyDescent="0.25">
      <c r="A155" s="24"/>
      <c r="B155" s="24"/>
      <c r="C155" s="24"/>
      <c r="D155" s="51"/>
      <c r="E155" s="24"/>
      <c r="F155" s="24"/>
      <c r="G155" s="24"/>
      <c r="H155" s="24"/>
      <c r="I155" s="24"/>
      <c r="J155" s="24"/>
      <c r="K155" s="24"/>
      <c r="L155" s="24"/>
      <c r="M155" s="24"/>
      <c r="N155" s="24"/>
      <c r="O155" s="29"/>
      <c r="P155" s="24"/>
      <c r="Q155" s="24"/>
      <c r="R155" s="24"/>
    </row>
    <row r="156" spans="1:18" ht="13.2" x14ac:dyDescent="0.25">
      <c r="A156" s="24"/>
      <c r="B156" s="24"/>
      <c r="C156" s="24"/>
      <c r="D156" s="51"/>
      <c r="E156" s="24"/>
      <c r="F156" s="24"/>
      <c r="G156" s="24"/>
      <c r="H156" s="24"/>
      <c r="I156" s="24"/>
      <c r="J156" s="24"/>
      <c r="K156" s="24"/>
      <c r="L156" s="24"/>
      <c r="M156" s="24"/>
      <c r="N156" s="24"/>
      <c r="O156" s="29"/>
      <c r="P156" s="24"/>
      <c r="Q156" s="24"/>
      <c r="R156" s="24"/>
    </row>
    <row r="157" spans="1:18" ht="13.2" x14ac:dyDescent="0.25">
      <c r="A157" s="24"/>
      <c r="B157" s="24"/>
      <c r="C157" s="24"/>
      <c r="D157" s="51"/>
      <c r="E157" s="24"/>
      <c r="F157" s="24"/>
      <c r="G157" s="24"/>
      <c r="H157" s="24"/>
      <c r="I157" s="24"/>
      <c r="J157" s="24"/>
      <c r="K157" s="24"/>
      <c r="L157" s="24"/>
      <c r="M157" s="24"/>
      <c r="N157" s="24"/>
      <c r="O157" s="29"/>
      <c r="P157" s="24"/>
      <c r="Q157" s="24"/>
      <c r="R157" s="24"/>
    </row>
    <row r="158" spans="1:18" ht="13.2" x14ac:dyDescent="0.25">
      <c r="A158" s="24"/>
      <c r="B158" s="24"/>
      <c r="C158" s="24"/>
      <c r="D158" s="51"/>
      <c r="E158" s="24"/>
      <c r="F158" s="24"/>
      <c r="G158" s="24"/>
      <c r="H158" s="24"/>
      <c r="I158" s="24"/>
      <c r="J158" s="24"/>
      <c r="K158" s="24"/>
      <c r="L158" s="24"/>
      <c r="M158" s="24"/>
      <c r="N158" s="24"/>
      <c r="O158" s="29"/>
      <c r="P158" s="24"/>
      <c r="Q158" s="24"/>
      <c r="R158" s="24"/>
    </row>
    <row r="159" spans="1:18" ht="13.2" x14ac:dyDescent="0.25">
      <c r="A159" s="24"/>
      <c r="B159" s="24"/>
      <c r="C159" s="24"/>
      <c r="D159" s="51"/>
      <c r="E159" s="24"/>
      <c r="F159" s="24"/>
      <c r="G159" s="24"/>
      <c r="H159" s="24"/>
      <c r="I159" s="24"/>
      <c r="J159" s="24"/>
      <c r="K159" s="24"/>
      <c r="L159" s="24"/>
      <c r="M159" s="24"/>
      <c r="N159" s="24"/>
      <c r="O159" s="29"/>
      <c r="P159" s="24"/>
      <c r="Q159" s="24"/>
      <c r="R159" s="24"/>
    </row>
    <row r="160" spans="1:18" ht="13.2" x14ac:dyDescent="0.25">
      <c r="A160" s="24"/>
      <c r="B160" s="24"/>
      <c r="C160" s="24"/>
      <c r="D160" s="51"/>
      <c r="E160" s="24"/>
      <c r="F160" s="24"/>
      <c r="G160" s="24"/>
      <c r="H160" s="24"/>
      <c r="I160" s="24"/>
      <c r="J160" s="24"/>
      <c r="K160" s="24"/>
      <c r="L160" s="24"/>
      <c r="M160" s="24"/>
      <c r="N160" s="24"/>
      <c r="O160" s="29"/>
      <c r="P160" s="24"/>
      <c r="Q160" s="24"/>
      <c r="R160" s="24"/>
    </row>
    <row r="161" spans="1:18" ht="13.2" x14ac:dyDescent="0.25">
      <c r="A161" s="24"/>
      <c r="B161" s="24"/>
      <c r="C161" s="24"/>
      <c r="D161" s="51"/>
      <c r="E161" s="24"/>
      <c r="F161" s="24"/>
      <c r="G161" s="24"/>
      <c r="H161" s="24"/>
      <c r="I161" s="24"/>
      <c r="J161" s="24"/>
      <c r="K161" s="24"/>
      <c r="L161" s="24"/>
      <c r="M161" s="24"/>
      <c r="N161" s="24"/>
      <c r="O161" s="29"/>
      <c r="P161" s="24"/>
      <c r="Q161" s="24"/>
      <c r="R161" s="24"/>
    </row>
    <row r="162" spans="1:18" ht="13.2" x14ac:dyDescent="0.25">
      <c r="A162" s="24"/>
      <c r="B162" s="24"/>
      <c r="C162" s="24"/>
      <c r="D162" s="51"/>
      <c r="E162" s="24"/>
      <c r="F162" s="24"/>
      <c r="G162" s="24"/>
      <c r="H162" s="24"/>
      <c r="I162" s="24"/>
      <c r="J162" s="24"/>
      <c r="K162" s="24"/>
      <c r="L162" s="24"/>
      <c r="M162" s="24"/>
      <c r="N162" s="24"/>
      <c r="O162" s="29"/>
      <c r="P162" s="24"/>
      <c r="Q162" s="24"/>
      <c r="R162" s="24"/>
    </row>
    <row r="163" spans="1:18" ht="13.2" x14ac:dyDescent="0.25">
      <c r="A163" s="24"/>
      <c r="B163" s="24"/>
      <c r="C163" s="24"/>
      <c r="D163" s="51"/>
      <c r="E163" s="24"/>
      <c r="F163" s="24"/>
      <c r="G163" s="24"/>
      <c r="H163" s="24"/>
      <c r="I163" s="24"/>
      <c r="J163" s="24"/>
      <c r="K163" s="24"/>
      <c r="L163" s="24"/>
      <c r="M163" s="24"/>
      <c r="N163" s="24"/>
      <c r="O163" s="29"/>
      <c r="P163" s="24"/>
      <c r="Q163" s="24"/>
      <c r="R163" s="24"/>
    </row>
    <row r="164" spans="1:18" ht="13.2" x14ac:dyDescent="0.25">
      <c r="A164" s="24"/>
      <c r="B164" s="24"/>
      <c r="C164" s="24"/>
      <c r="D164" s="51"/>
      <c r="E164" s="24"/>
      <c r="F164" s="24"/>
      <c r="G164" s="24"/>
      <c r="H164" s="24"/>
      <c r="I164" s="24"/>
      <c r="J164" s="24"/>
      <c r="K164" s="24"/>
      <c r="L164" s="24"/>
      <c r="M164" s="24"/>
      <c r="N164" s="24"/>
      <c r="O164" s="29"/>
      <c r="P164" s="24"/>
      <c r="Q164" s="24"/>
      <c r="R164" s="24"/>
    </row>
    <row r="165" spans="1:18" ht="13.2" x14ac:dyDescent="0.25">
      <c r="A165" s="24"/>
      <c r="B165" s="24"/>
      <c r="C165" s="24"/>
      <c r="D165" s="51"/>
      <c r="E165" s="24"/>
      <c r="F165" s="24"/>
      <c r="G165" s="24"/>
      <c r="H165" s="24"/>
      <c r="I165" s="24"/>
      <c r="J165" s="24"/>
      <c r="K165" s="24"/>
      <c r="L165" s="24"/>
      <c r="M165" s="24"/>
      <c r="N165" s="24"/>
      <c r="O165" s="29"/>
      <c r="P165" s="24"/>
      <c r="Q165" s="24"/>
      <c r="R165" s="24"/>
    </row>
    <row r="166" spans="1:18" ht="13.2" x14ac:dyDescent="0.25">
      <c r="A166" s="24"/>
      <c r="B166" s="24"/>
      <c r="C166" s="24"/>
      <c r="D166" s="51"/>
      <c r="E166" s="24"/>
      <c r="F166" s="24"/>
      <c r="G166" s="24"/>
      <c r="H166" s="24"/>
      <c r="I166" s="24"/>
      <c r="J166" s="24"/>
      <c r="K166" s="24"/>
      <c r="L166" s="24"/>
      <c r="M166" s="24"/>
      <c r="N166" s="24"/>
      <c r="O166" s="29"/>
      <c r="P166" s="24"/>
      <c r="Q166" s="24"/>
      <c r="R166" s="24"/>
    </row>
    <row r="167" spans="1:18" ht="13.2" x14ac:dyDescent="0.25">
      <c r="A167" s="24"/>
      <c r="B167" s="24"/>
      <c r="C167" s="24"/>
      <c r="D167" s="51"/>
      <c r="E167" s="24"/>
      <c r="F167" s="24"/>
      <c r="G167" s="24"/>
      <c r="H167" s="24"/>
      <c r="I167" s="24"/>
      <c r="J167" s="24"/>
      <c r="K167" s="24"/>
      <c r="L167" s="24"/>
      <c r="M167" s="24"/>
      <c r="N167" s="24"/>
      <c r="O167" s="29"/>
      <c r="P167" s="24"/>
      <c r="Q167" s="24"/>
      <c r="R167" s="24"/>
    </row>
    <row r="168" spans="1:18" ht="13.2" x14ac:dyDescent="0.25">
      <c r="A168" s="24"/>
      <c r="B168" s="24"/>
      <c r="C168" s="24"/>
      <c r="D168" s="51"/>
      <c r="E168" s="24"/>
      <c r="F168" s="24"/>
      <c r="G168" s="24"/>
      <c r="H168" s="24"/>
      <c r="I168" s="24"/>
      <c r="J168" s="24"/>
      <c r="K168" s="24"/>
      <c r="L168" s="24"/>
      <c r="M168" s="24"/>
      <c r="N168" s="24"/>
      <c r="O168" s="29"/>
      <c r="P168" s="24"/>
      <c r="Q168" s="24"/>
      <c r="R168" s="24"/>
    </row>
    <row r="169" spans="1:18" ht="13.2" x14ac:dyDescent="0.25">
      <c r="A169" s="24"/>
      <c r="B169" s="24"/>
      <c r="C169" s="24"/>
      <c r="D169" s="51"/>
      <c r="E169" s="24"/>
      <c r="F169" s="24"/>
      <c r="G169" s="24"/>
      <c r="H169" s="24"/>
      <c r="I169" s="24"/>
      <c r="J169" s="24"/>
      <c r="K169" s="24"/>
      <c r="L169" s="24"/>
      <c r="M169" s="24"/>
      <c r="N169" s="24"/>
      <c r="O169" s="29"/>
      <c r="P169" s="24"/>
      <c r="Q169" s="24"/>
      <c r="R169" s="24"/>
    </row>
    <row r="170" spans="1:18" ht="13.2" x14ac:dyDescent="0.25">
      <c r="A170" s="24"/>
      <c r="B170" s="24"/>
      <c r="C170" s="24"/>
      <c r="D170" s="51"/>
      <c r="E170" s="24"/>
      <c r="F170" s="24"/>
      <c r="G170" s="24"/>
      <c r="H170" s="24"/>
      <c r="I170" s="24"/>
      <c r="J170" s="24"/>
      <c r="K170" s="24"/>
      <c r="L170" s="24"/>
      <c r="M170" s="24"/>
      <c r="N170" s="24"/>
      <c r="O170" s="29"/>
      <c r="P170" s="24"/>
      <c r="Q170" s="24"/>
      <c r="R170" s="24"/>
    </row>
    <row r="171" spans="1:18" ht="13.2" x14ac:dyDescent="0.25">
      <c r="A171" s="24"/>
      <c r="B171" s="24"/>
      <c r="C171" s="24"/>
      <c r="D171" s="51"/>
      <c r="E171" s="24"/>
      <c r="F171" s="24"/>
      <c r="G171" s="24"/>
      <c r="H171" s="24"/>
      <c r="I171" s="24"/>
      <c r="J171" s="24"/>
      <c r="K171" s="24"/>
      <c r="L171" s="24"/>
      <c r="M171" s="24"/>
      <c r="N171" s="24"/>
      <c r="O171" s="29"/>
      <c r="P171" s="24"/>
      <c r="Q171" s="24"/>
      <c r="R171" s="24"/>
    </row>
    <row r="172" spans="1:18" ht="13.2" x14ac:dyDescent="0.25">
      <c r="A172" s="24"/>
      <c r="B172" s="24"/>
      <c r="C172" s="24"/>
      <c r="D172" s="51"/>
      <c r="E172" s="24"/>
      <c r="F172" s="24"/>
      <c r="G172" s="24"/>
      <c r="H172" s="24"/>
      <c r="I172" s="24"/>
      <c r="J172" s="24"/>
      <c r="K172" s="24"/>
      <c r="L172" s="24"/>
      <c r="M172" s="24"/>
      <c r="N172" s="24"/>
      <c r="O172" s="29"/>
      <c r="P172" s="24"/>
      <c r="Q172" s="24"/>
      <c r="R172" s="24"/>
    </row>
    <row r="173" spans="1:18" ht="13.2" x14ac:dyDescent="0.25">
      <c r="A173" s="24"/>
      <c r="B173" s="24"/>
      <c r="C173" s="24"/>
      <c r="D173" s="51"/>
      <c r="E173" s="24"/>
      <c r="F173" s="24"/>
      <c r="G173" s="24"/>
      <c r="H173" s="24"/>
      <c r="I173" s="24"/>
      <c r="J173" s="24"/>
      <c r="K173" s="24"/>
      <c r="L173" s="24"/>
      <c r="M173" s="24"/>
      <c r="N173" s="24"/>
      <c r="O173" s="29"/>
      <c r="P173" s="24"/>
      <c r="Q173" s="24"/>
      <c r="R173" s="24"/>
    </row>
    <row r="174" spans="1:18" ht="13.2" x14ac:dyDescent="0.25">
      <c r="A174" s="24"/>
      <c r="B174" s="24"/>
      <c r="C174" s="24"/>
      <c r="D174" s="51"/>
      <c r="E174" s="24"/>
      <c r="F174" s="24"/>
      <c r="G174" s="24"/>
      <c r="H174" s="24"/>
      <c r="I174" s="24"/>
      <c r="J174" s="24"/>
      <c r="K174" s="24"/>
      <c r="L174" s="24"/>
      <c r="M174" s="24"/>
      <c r="N174" s="24"/>
      <c r="O174" s="29"/>
      <c r="P174" s="24"/>
      <c r="Q174" s="24"/>
      <c r="R174" s="24"/>
    </row>
    <row r="175" spans="1:18" ht="13.2" x14ac:dyDescent="0.25">
      <c r="A175" s="24"/>
      <c r="B175" s="24"/>
      <c r="C175" s="24"/>
      <c r="D175" s="51"/>
      <c r="E175" s="24"/>
      <c r="F175" s="24"/>
      <c r="G175" s="24"/>
      <c r="H175" s="24"/>
      <c r="I175" s="24"/>
      <c r="J175" s="24"/>
      <c r="K175" s="24"/>
      <c r="L175" s="24"/>
      <c r="M175" s="24"/>
      <c r="N175" s="24"/>
      <c r="O175" s="29"/>
      <c r="P175" s="24"/>
      <c r="Q175" s="24"/>
      <c r="R175" s="24"/>
    </row>
    <row r="176" spans="1:18" ht="13.2" x14ac:dyDescent="0.25">
      <c r="A176" s="24"/>
      <c r="B176" s="24"/>
      <c r="C176" s="24"/>
      <c r="D176" s="51"/>
      <c r="E176" s="24"/>
      <c r="F176" s="24"/>
      <c r="G176" s="24"/>
      <c r="H176" s="24"/>
      <c r="I176" s="24"/>
      <c r="J176" s="24"/>
      <c r="K176" s="24"/>
      <c r="L176" s="24"/>
      <c r="M176" s="24"/>
      <c r="N176" s="24"/>
      <c r="O176" s="29"/>
      <c r="P176" s="24"/>
      <c r="Q176" s="24"/>
      <c r="R176" s="24"/>
    </row>
    <row r="177" spans="1:18" ht="13.2" x14ac:dyDescent="0.25">
      <c r="A177" s="24"/>
      <c r="B177" s="24"/>
      <c r="C177" s="24"/>
      <c r="D177" s="51"/>
      <c r="E177" s="24"/>
      <c r="F177" s="24"/>
      <c r="G177" s="24"/>
      <c r="H177" s="24"/>
      <c r="I177" s="24"/>
      <c r="J177" s="24"/>
      <c r="K177" s="24"/>
      <c r="L177" s="24"/>
      <c r="M177" s="24"/>
      <c r="N177" s="24"/>
      <c r="O177" s="29"/>
      <c r="P177" s="24"/>
      <c r="Q177" s="24"/>
      <c r="R177" s="24"/>
    </row>
    <row r="178" spans="1:18" ht="13.2" x14ac:dyDescent="0.25">
      <c r="A178" s="24"/>
      <c r="B178" s="24"/>
      <c r="C178" s="24"/>
      <c r="D178" s="51"/>
      <c r="E178" s="24"/>
      <c r="F178" s="24"/>
      <c r="G178" s="24"/>
      <c r="H178" s="24"/>
      <c r="I178" s="24"/>
      <c r="J178" s="24"/>
      <c r="K178" s="24"/>
      <c r="L178" s="24"/>
      <c r="M178" s="24"/>
      <c r="N178" s="24"/>
      <c r="O178" s="29"/>
      <c r="P178" s="24"/>
      <c r="Q178" s="24"/>
      <c r="R178" s="24"/>
    </row>
    <row r="179" spans="1:18" ht="13.2" x14ac:dyDescent="0.25">
      <c r="A179" s="24"/>
      <c r="B179" s="24"/>
      <c r="C179" s="24"/>
      <c r="D179" s="51"/>
      <c r="E179" s="24"/>
      <c r="F179" s="24"/>
      <c r="G179" s="24"/>
      <c r="H179" s="24"/>
      <c r="I179" s="24"/>
      <c r="J179" s="24"/>
      <c r="K179" s="24"/>
      <c r="L179" s="24"/>
      <c r="M179" s="24"/>
      <c r="N179" s="24"/>
      <c r="O179" s="29"/>
      <c r="P179" s="24"/>
      <c r="Q179" s="24"/>
      <c r="R179" s="24"/>
    </row>
    <row r="180" spans="1:18" ht="13.2" x14ac:dyDescent="0.25">
      <c r="A180" s="24"/>
      <c r="B180" s="24"/>
      <c r="C180" s="24"/>
      <c r="D180" s="51"/>
      <c r="E180" s="24"/>
      <c r="F180" s="24"/>
      <c r="G180" s="24"/>
      <c r="H180" s="24"/>
      <c r="I180" s="24"/>
      <c r="J180" s="24"/>
      <c r="K180" s="24"/>
      <c r="L180" s="24"/>
      <c r="M180" s="24"/>
      <c r="N180" s="24"/>
      <c r="O180" s="29"/>
      <c r="P180" s="24"/>
      <c r="Q180" s="24"/>
      <c r="R180" s="24"/>
    </row>
    <row r="181" spans="1:18" ht="13.2" x14ac:dyDescent="0.25">
      <c r="A181" s="24"/>
      <c r="B181" s="24"/>
      <c r="C181" s="24"/>
      <c r="D181" s="51"/>
      <c r="E181" s="24"/>
      <c r="F181" s="24"/>
      <c r="G181" s="24"/>
      <c r="H181" s="24"/>
      <c r="I181" s="24"/>
      <c r="J181" s="24"/>
      <c r="K181" s="24"/>
      <c r="L181" s="24"/>
      <c r="M181" s="24"/>
      <c r="N181" s="24"/>
      <c r="O181" s="29"/>
      <c r="P181" s="24"/>
      <c r="Q181" s="24"/>
      <c r="R181" s="24"/>
    </row>
    <row r="182" spans="1:18" ht="13.2" x14ac:dyDescent="0.25">
      <c r="A182" s="24"/>
      <c r="B182" s="24"/>
      <c r="C182" s="24"/>
      <c r="D182" s="51"/>
      <c r="E182" s="24"/>
      <c r="F182" s="24"/>
      <c r="G182" s="24"/>
      <c r="H182" s="24"/>
      <c r="I182" s="24"/>
      <c r="J182" s="24"/>
      <c r="K182" s="24"/>
      <c r="L182" s="24"/>
      <c r="M182" s="24"/>
      <c r="N182" s="24"/>
      <c r="O182" s="29"/>
      <c r="P182" s="24"/>
      <c r="Q182" s="24"/>
      <c r="R182" s="24"/>
    </row>
    <row r="183" spans="1:18" ht="13.2" x14ac:dyDescent="0.25">
      <c r="A183" s="24"/>
      <c r="B183" s="24"/>
      <c r="C183" s="24"/>
      <c r="D183" s="51"/>
      <c r="E183" s="24"/>
      <c r="F183" s="24"/>
      <c r="G183" s="24"/>
      <c r="H183" s="24"/>
      <c r="I183" s="24"/>
      <c r="J183" s="24"/>
      <c r="K183" s="24"/>
      <c r="L183" s="24"/>
      <c r="M183" s="24"/>
      <c r="N183" s="24"/>
      <c r="O183" s="29"/>
      <c r="P183" s="24"/>
      <c r="Q183" s="24"/>
      <c r="R183" s="24"/>
    </row>
    <row r="184" spans="1:18" ht="13.2" x14ac:dyDescent="0.25">
      <c r="A184" s="24"/>
      <c r="B184" s="24"/>
      <c r="C184" s="24"/>
      <c r="D184" s="51"/>
      <c r="E184" s="24"/>
      <c r="F184" s="24"/>
      <c r="G184" s="24"/>
      <c r="H184" s="24"/>
      <c r="I184" s="24"/>
      <c r="J184" s="24"/>
      <c r="K184" s="24"/>
      <c r="L184" s="24"/>
      <c r="M184" s="24"/>
      <c r="N184" s="24"/>
      <c r="O184" s="29"/>
      <c r="P184" s="24"/>
      <c r="Q184" s="24"/>
      <c r="R184" s="24"/>
    </row>
    <row r="185" spans="1:18" ht="13.2" x14ac:dyDescent="0.25">
      <c r="A185" s="24"/>
      <c r="B185" s="24"/>
      <c r="C185" s="24"/>
      <c r="D185" s="51"/>
      <c r="E185" s="24"/>
      <c r="F185" s="24"/>
      <c r="G185" s="24"/>
      <c r="H185" s="24"/>
      <c r="I185" s="24"/>
      <c r="J185" s="24"/>
      <c r="K185" s="24"/>
      <c r="L185" s="24"/>
      <c r="M185" s="24"/>
      <c r="N185" s="24"/>
      <c r="O185" s="29"/>
      <c r="P185" s="24"/>
      <c r="Q185" s="24"/>
      <c r="R185" s="24"/>
    </row>
    <row r="186" spans="1:18" ht="13.2" x14ac:dyDescent="0.25">
      <c r="A186" s="24"/>
      <c r="B186" s="24"/>
      <c r="C186" s="24"/>
      <c r="D186" s="51"/>
      <c r="E186" s="24"/>
      <c r="F186" s="24"/>
      <c r="G186" s="24"/>
      <c r="H186" s="24"/>
      <c r="I186" s="24"/>
      <c r="J186" s="24"/>
      <c r="K186" s="24"/>
      <c r="L186" s="24"/>
      <c r="M186" s="24"/>
      <c r="N186" s="24"/>
      <c r="O186" s="29"/>
      <c r="P186" s="24"/>
      <c r="Q186" s="24"/>
      <c r="R186" s="24"/>
    </row>
    <row r="187" spans="1:18" ht="13.2" x14ac:dyDescent="0.25">
      <c r="A187" s="24"/>
      <c r="B187" s="24"/>
      <c r="C187" s="24"/>
      <c r="D187" s="51"/>
      <c r="E187" s="24"/>
      <c r="F187" s="24"/>
      <c r="G187" s="24"/>
      <c r="H187" s="24"/>
      <c r="I187" s="24"/>
      <c r="J187" s="24"/>
      <c r="K187" s="24"/>
      <c r="L187" s="24"/>
      <c r="M187" s="24"/>
      <c r="N187" s="24"/>
      <c r="O187" s="29"/>
      <c r="P187" s="24"/>
      <c r="Q187" s="24"/>
      <c r="R187" s="24"/>
    </row>
    <row r="188" spans="1:18" ht="13.2" x14ac:dyDescent="0.25">
      <c r="A188" s="24"/>
      <c r="B188" s="24"/>
      <c r="C188" s="24"/>
      <c r="D188" s="51"/>
      <c r="E188" s="24"/>
      <c r="F188" s="24"/>
      <c r="G188" s="24"/>
      <c r="H188" s="24"/>
      <c r="I188" s="24"/>
      <c r="J188" s="24"/>
      <c r="K188" s="24"/>
      <c r="L188" s="24"/>
      <c r="M188" s="24"/>
      <c r="N188" s="24"/>
      <c r="O188" s="29"/>
      <c r="P188" s="24"/>
      <c r="Q188" s="24"/>
      <c r="R188" s="24"/>
    </row>
    <row r="189" spans="1:18" ht="13.2" x14ac:dyDescent="0.25">
      <c r="A189" s="24"/>
      <c r="B189" s="24"/>
      <c r="C189" s="24"/>
      <c r="D189" s="51"/>
      <c r="E189" s="24"/>
      <c r="F189" s="24"/>
      <c r="G189" s="24"/>
      <c r="H189" s="24"/>
      <c r="I189" s="24"/>
      <c r="J189" s="24"/>
      <c r="K189" s="24"/>
      <c r="L189" s="24"/>
      <c r="M189" s="24"/>
      <c r="N189" s="24"/>
      <c r="O189" s="29"/>
      <c r="P189" s="24"/>
      <c r="Q189" s="24"/>
      <c r="R189" s="24"/>
    </row>
    <row r="190" spans="1:18" ht="13.2" x14ac:dyDescent="0.25">
      <c r="A190" s="24"/>
      <c r="B190" s="24"/>
      <c r="C190" s="24"/>
      <c r="D190" s="51"/>
      <c r="E190" s="24"/>
      <c r="F190" s="24"/>
      <c r="G190" s="24"/>
      <c r="H190" s="24"/>
      <c r="I190" s="24"/>
      <c r="J190" s="24"/>
      <c r="K190" s="24"/>
      <c r="L190" s="24"/>
      <c r="M190" s="24"/>
      <c r="N190" s="24"/>
      <c r="O190" s="29"/>
      <c r="P190" s="24"/>
      <c r="Q190" s="24"/>
      <c r="R190" s="24"/>
    </row>
    <row r="191" spans="1:18" ht="13.2" x14ac:dyDescent="0.25">
      <c r="A191" s="24"/>
      <c r="B191" s="24"/>
      <c r="C191" s="24"/>
      <c r="D191" s="51"/>
      <c r="E191" s="24"/>
      <c r="F191" s="24"/>
      <c r="G191" s="24"/>
      <c r="H191" s="24"/>
      <c r="I191" s="24"/>
      <c r="J191" s="24"/>
      <c r="K191" s="24"/>
      <c r="L191" s="24"/>
      <c r="M191" s="24"/>
      <c r="N191" s="24"/>
      <c r="O191" s="29"/>
      <c r="P191" s="24"/>
      <c r="Q191" s="24"/>
      <c r="R191" s="24"/>
    </row>
    <row r="192" spans="1:18" ht="13.2" x14ac:dyDescent="0.25">
      <c r="A192" s="24"/>
      <c r="B192" s="24"/>
      <c r="C192" s="24"/>
      <c r="D192" s="51"/>
      <c r="E192" s="24"/>
      <c r="F192" s="24"/>
      <c r="G192" s="24"/>
      <c r="H192" s="24"/>
      <c r="I192" s="24"/>
      <c r="J192" s="24"/>
      <c r="K192" s="24"/>
      <c r="L192" s="24"/>
      <c r="M192" s="24"/>
      <c r="N192" s="24"/>
      <c r="O192" s="29"/>
      <c r="P192" s="24"/>
      <c r="Q192" s="24"/>
      <c r="R192" s="24"/>
    </row>
    <row r="193" spans="1:18" ht="13.2" x14ac:dyDescent="0.25">
      <c r="A193" s="24"/>
      <c r="B193" s="24"/>
      <c r="C193" s="24"/>
      <c r="D193" s="51"/>
      <c r="E193" s="24"/>
      <c r="F193" s="24"/>
      <c r="G193" s="24"/>
      <c r="H193" s="24"/>
      <c r="I193" s="24"/>
      <c r="J193" s="24"/>
      <c r="K193" s="24"/>
      <c r="L193" s="24"/>
      <c r="M193" s="24"/>
      <c r="N193" s="24"/>
      <c r="O193" s="29"/>
      <c r="P193" s="24"/>
      <c r="Q193" s="24"/>
      <c r="R193" s="24"/>
    </row>
    <row r="194" spans="1:18" ht="13.2" x14ac:dyDescent="0.25">
      <c r="A194" s="24"/>
      <c r="B194" s="24"/>
      <c r="C194" s="24"/>
      <c r="D194" s="51"/>
      <c r="E194" s="24"/>
      <c r="F194" s="24"/>
      <c r="G194" s="24"/>
      <c r="H194" s="24"/>
      <c r="I194" s="24"/>
      <c r="J194" s="24"/>
      <c r="K194" s="24"/>
      <c r="L194" s="24"/>
      <c r="M194" s="24"/>
      <c r="N194" s="24"/>
      <c r="O194" s="29"/>
      <c r="P194" s="24"/>
      <c r="Q194" s="24"/>
      <c r="R194" s="24"/>
    </row>
    <row r="195" spans="1:18" ht="13.2" x14ac:dyDescent="0.25">
      <c r="A195" s="24"/>
      <c r="B195" s="24"/>
      <c r="C195" s="24"/>
      <c r="D195" s="51"/>
      <c r="E195" s="24"/>
      <c r="F195" s="24"/>
      <c r="G195" s="24"/>
      <c r="H195" s="24"/>
      <c r="I195" s="24"/>
      <c r="J195" s="24"/>
      <c r="K195" s="24"/>
      <c r="L195" s="24"/>
      <c r="M195" s="24"/>
      <c r="N195" s="24"/>
      <c r="O195" s="29"/>
      <c r="P195" s="24"/>
      <c r="Q195" s="24"/>
      <c r="R195" s="24"/>
    </row>
    <row r="196" spans="1:18" ht="13.2" x14ac:dyDescent="0.25">
      <c r="A196" s="24"/>
      <c r="B196" s="24"/>
      <c r="C196" s="24"/>
      <c r="D196" s="51"/>
      <c r="E196" s="24"/>
      <c r="F196" s="24"/>
      <c r="G196" s="24"/>
      <c r="H196" s="24"/>
      <c r="I196" s="24"/>
      <c r="J196" s="24"/>
      <c r="K196" s="24"/>
      <c r="L196" s="24"/>
      <c r="M196" s="24"/>
      <c r="N196" s="24"/>
      <c r="O196" s="29"/>
      <c r="P196" s="24"/>
      <c r="Q196" s="24"/>
      <c r="R196" s="24"/>
    </row>
    <row r="197" spans="1:18" ht="13.2" x14ac:dyDescent="0.25">
      <c r="A197" s="24"/>
      <c r="B197" s="24"/>
      <c r="C197" s="24"/>
      <c r="D197" s="51"/>
      <c r="E197" s="24"/>
      <c r="F197" s="24"/>
      <c r="G197" s="24"/>
      <c r="H197" s="24"/>
      <c r="I197" s="24"/>
      <c r="J197" s="24"/>
      <c r="K197" s="24"/>
      <c r="L197" s="24"/>
      <c r="M197" s="24"/>
      <c r="N197" s="24"/>
      <c r="O197" s="29"/>
      <c r="P197" s="24"/>
      <c r="Q197" s="24"/>
      <c r="R197" s="24"/>
    </row>
    <row r="198" spans="1:18" ht="13.2" x14ac:dyDescent="0.25">
      <c r="A198" s="24"/>
      <c r="B198" s="24"/>
      <c r="C198" s="24"/>
      <c r="D198" s="51"/>
      <c r="E198" s="24"/>
      <c r="F198" s="24"/>
      <c r="G198" s="24"/>
      <c r="H198" s="24"/>
      <c r="I198" s="24"/>
      <c r="J198" s="24"/>
      <c r="K198" s="24"/>
      <c r="L198" s="24"/>
      <c r="M198" s="24"/>
      <c r="N198" s="24"/>
      <c r="O198" s="29"/>
      <c r="P198" s="24"/>
      <c r="Q198" s="24"/>
      <c r="R198" s="24"/>
    </row>
    <row r="199" spans="1:18" ht="13.2" x14ac:dyDescent="0.25">
      <c r="A199" s="24"/>
      <c r="B199" s="24"/>
      <c r="C199" s="24"/>
      <c r="D199" s="51"/>
      <c r="E199" s="24"/>
      <c r="F199" s="24"/>
      <c r="G199" s="24"/>
      <c r="H199" s="24"/>
      <c r="I199" s="24"/>
      <c r="J199" s="24"/>
      <c r="K199" s="24"/>
      <c r="L199" s="24"/>
      <c r="M199" s="24"/>
      <c r="N199" s="24"/>
      <c r="O199" s="29"/>
      <c r="P199" s="24"/>
      <c r="Q199" s="24"/>
      <c r="R199" s="24"/>
    </row>
    <row r="200" spans="1:18" ht="13.2" x14ac:dyDescent="0.25">
      <c r="A200" s="24"/>
      <c r="B200" s="24"/>
      <c r="C200" s="24"/>
      <c r="D200" s="51"/>
      <c r="E200" s="24"/>
      <c r="F200" s="24"/>
      <c r="G200" s="24"/>
      <c r="H200" s="24"/>
      <c r="I200" s="24"/>
      <c r="J200" s="24"/>
      <c r="K200" s="24"/>
      <c r="L200" s="24"/>
      <c r="M200" s="24"/>
      <c r="N200" s="24"/>
      <c r="O200" s="29"/>
      <c r="P200" s="24"/>
      <c r="Q200" s="24"/>
      <c r="R200" s="24"/>
    </row>
    <row r="201" spans="1:18" ht="13.2" x14ac:dyDescent="0.25">
      <c r="A201" s="24"/>
      <c r="B201" s="24"/>
      <c r="C201" s="24"/>
      <c r="D201" s="51"/>
      <c r="E201" s="24"/>
      <c r="F201" s="24"/>
      <c r="G201" s="24"/>
      <c r="H201" s="24"/>
      <c r="I201" s="24"/>
      <c r="J201" s="24"/>
      <c r="K201" s="24"/>
      <c r="L201" s="24"/>
      <c r="M201" s="24"/>
      <c r="N201" s="24"/>
      <c r="O201" s="29"/>
      <c r="P201" s="24"/>
      <c r="Q201" s="24"/>
      <c r="R201" s="24"/>
    </row>
    <row r="202" spans="1:18" ht="13.2" x14ac:dyDescent="0.25">
      <c r="A202" s="24"/>
      <c r="B202" s="24"/>
      <c r="C202" s="24"/>
      <c r="D202" s="51"/>
      <c r="E202" s="24"/>
      <c r="F202" s="24"/>
      <c r="G202" s="24"/>
      <c r="H202" s="24"/>
      <c r="I202" s="24"/>
      <c r="J202" s="24"/>
      <c r="K202" s="24"/>
      <c r="L202" s="24"/>
      <c r="M202" s="24"/>
      <c r="N202" s="24"/>
      <c r="O202" s="29"/>
      <c r="P202" s="24"/>
      <c r="Q202" s="24"/>
      <c r="R202" s="24"/>
    </row>
    <row r="203" spans="1:18" ht="13.2" x14ac:dyDescent="0.25">
      <c r="A203" s="24"/>
      <c r="B203" s="24"/>
      <c r="C203" s="24"/>
      <c r="D203" s="51"/>
      <c r="E203" s="24"/>
      <c r="F203" s="24"/>
      <c r="G203" s="24"/>
      <c r="H203" s="24"/>
      <c r="I203" s="24"/>
      <c r="J203" s="24"/>
      <c r="K203" s="24"/>
      <c r="L203" s="24"/>
      <c r="M203" s="24"/>
      <c r="N203" s="24"/>
      <c r="O203" s="29"/>
      <c r="P203" s="24"/>
      <c r="Q203" s="24"/>
      <c r="R203" s="24"/>
    </row>
    <row r="204" spans="1:18" ht="13.2" x14ac:dyDescent="0.25">
      <c r="A204" s="24"/>
      <c r="B204" s="24"/>
      <c r="C204" s="24"/>
      <c r="D204" s="51"/>
      <c r="E204" s="24"/>
      <c r="F204" s="24"/>
      <c r="G204" s="24"/>
      <c r="H204" s="24"/>
      <c r="I204" s="24"/>
      <c r="J204" s="24"/>
      <c r="K204" s="24"/>
      <c r="L204" s="24"/>
      <c r="M204" s="24"/>
      <c r="N204" s="24"/>
      <c r="O204" s="29"/>
      <c r="P204" s="24"/>
      <c r="Q204" s="24"/>
      <c r="R204" s="24"/>
    </row>
    <row r="205" spans="1:18" ht="13.2" x14ac:dyDescent="0.25">
      <c r="A205" s="24"/>
      <c r="B205" s="24"/>
      <c r="C205" s="24"/>
      <c r="D205" s="51"/>
      <c r="E205" s="24"/>
      <c r="F205" s="24"/>
      <c r="G205" s="24"/>
      <c r="H205" s="24"/>
      <c r="I205" s="24"/>
      <c r="J205" s="24"/>
      <c r="K205" s="24"/>
      <c r="L205" s="24"/>
      <c r="M205" s="24"/>
      <c r="N205" s="24"/>
      <c r="O205" s="29"/>
      <c r="P205" s="24"/>
      <c r="Q205" s="24"/>
      <c r="R205" s="24"/>
    </row>
    <row r="206" spans="1:18" ht="13.2" x14ac:dyDescent="0.25">
      <c r="A206" s="24"/>
      <c r="B206" s="24"/>
      <c r="C206" s="24"/>
      <c r="D206" s="51"/>
      <c r="E206" s="24"/>
      <c r="F206" s="24"/>
      <c r="G206" s="24"/>
      <c r="H206" s="24"/>
      <c r="I206" s="24"/>
      <c r="J206" s="24"/>
      <c r="K206" s="24"/>
      <c r="L206" s="24"/>
      <c r="M206" s="24"/>
      <c r="N206" s="24"/>
      <c r="O206" s="29"/>
      <c r="P206" s="24"/>
      <c r="Q206" s="24"/>
      <c r="R206" s="24"/>
    </row>
    <row r="207" spans="1:18" ht="13.2" x14ac:dyDescent="0.25">
      <c r="A207" s="24"/>
      <c r="B207" s="24"/>
      <c r="C207" s="24"/>
      <c r="D207" s="51"/>
      <c r="E207" s="24"/>
      <c r="F207" s="24"/>
      <c r="G207" s="24"/>
      <c r="H207" s="24"/>
      <c r="I207" s="24"/>
      <c r="J207" s="24"/>
      <c r="K207" s="24"/>
      <c r="L207" s="24"/>
      <c r="M207" s="24"/>
      <c r="N207" s="24"/>
      <c r="O207" s="29"/>
      <c r="P207" s="24"/>
      <c r="Q207" s="24"/>
      <c r="R207" s="24"/>
    </row>
    <row r="208" spans="1:18" ht="13.2" x14ac:dyDescent="0.25">
      <c r="A208" s="24"/>
      <c r="B208" s="24"/>
      <c r="C208" s="24"/>
      <c r="D208" s="51"/>
      <c r="E208" s="24"/>
      <c r="F208" s="24"/>
      <c r="G208" s="24"/>
      <c r="H208" s="24"/>
      <c r="I208" s="24"/>
      <c r="J208" s="24"/>
      <c r="K208" s="24"/>
      <c r="L208" s="24"/>
      <c r="M208" s="24"/>
      <c r="N208" s="24"/>
      <c r="O208" s="29"/>
      <c r="P208" s="24"/>
      <c r="Q208" s="24"/>
      <c r="R208" s="24"/>
    </row>
    <row r="209" spans="1:18" ht="13.2" x14ac:dyDescent="0.25">
      <c r="A209" s="24"/>
      <c r="B209" s="24"/>
      <c r="C209" s="24"/>
      <c r="D209" s="51"/>
      <c r="E209" s="24"/>
      <c r="F209" s="24"/>
      <c r="G209" s="24"/>
      <c r="H209" s="24"/>
      <c r="I209" s="24"/>
      <c r="J209" s="24"/>
      <c r="K209" s="24"/>
      <c r="L209" s="24"/>
      <c r="M209" s="24"/>
      <c r="N209" s="24"/>
      <c r="O209" s="29"/>
      <c r="P209" s="24"/>
      <c r="Q209" s="24"/>
      <c r="R209" s="24"/>
    </row>
    <row r="210" spans="1:18" ht="13.2" x14ac:dyDescent="0.25">
      <c r="A210" s="24"/>
      <c r="B210" s="24"/>
      <c r="C210" s="24"/>
      <c r="D210" s="51"/>
      <c r="E210" s="24"/>
      <c r="F210" s="24"/>
      <c r="G210" s="24"/>
      <c r="H210" s="24"/>
      <c r="I210" s="24"/>
      <c r="J210" s="24"/>
      <c r="K210" s="24"/>
      <c r="L210" s="24"/>
      <c r="M210" s="24"/>
      <c r="N210" s="24"/>
      <c r="O210" s="29"/>
      <c r="P210" s="24"/>
      <c r="Q210" s="24"/>
      <c r="R210" s="24"/>
    </row>
    <row r="211" spans="1:18" ht="13.2" x14ac:dyDescent="0.25">
      <c r="A211" s="24"/>
      <c r="B211" s="24"/>
      <c r="C211" s="24"/>
      <c r="D211" s="51"/>
      <c r="E211" s="24"/>
      <c r="F211" s="24"/>
      <c r="G211" s="24"/>
      <c r="H211" s="24"/>
      <c r="I211" s="24"/>
      <c r="J211" s="24"/>
      <c r="K211" s="24"/>
      <c r="L211" s="24"/>
      <c r="M211" s="24"/>
      <c r="N211" s="24"/>
      <c r="O211" s="29"/>
      <c r="P211" s="24"/>
      <c r="Q211" s="24"/>
      <c r="R211" s="24"/>
    </row>
    <row r="212" spans="1:18" ht="13.2" x14ac:dyDescent="0.25">
      <c r="A212" s="24"/>
      <c r="B212" s="24"/>
      <c r="C212" s="24"/>
      <c r="D212" s="51"/>
      <c r="E212" s="24"/>
      <c r="F212" s="24"/>
      <c r="G212" s="24"/>
      <c r="H212" s="24"/>
      <c r="I212" s="24"/>
      <c r="J212" s="24"/>
      <c r="K212" s="24"/>
      <c r="L212" s="24"/>
      <c r="M212" s="24"/>
      <c r="N212" s="24"/>
      <c r="O212" s="29"/>
      <c r="P212" s="24"/>
      <c r="Q212" s="24"/>
      <c r="R212" s="24"/>
    </row>
    <row r="213" spans="1:18" ht="13.2" x14ac:dyDescent="0.25">
      <c r="A213" s="24"/>
      <c r="B213" s="24"/>
      <c r="C213" s="24"/>
      <c r="D213" s="51"/>
      <c r="E213" s="24"/>
      <c r="F213" s="24"/>
      <c r="G213" s="24"/>
      <c r="H213" s="24"/>
      <c r="I213" s="24"/>
      <c r="J213" s="24"/>
      <c r="K213" s="24"/>
      <c r="L213" s="24"/>
      <c r="M213" s="24"/>
      <c r="N213" s="24"/>
      <c r="O213" s="29"/>
      <c r="P213" s="24"/>
      <c r="Q213" s="24"/>
      <c r="R213" s="24"/>
    </row>
    <row r="214" spans="1:18" ht="13.2" x14ac:dyDescent="0.25">
      <c r="A214" s="24"/>
      <c r="B214" s="24"/>
      <c r="C214" s="24"/>
      <c r="D214" s="51"/>
      <c r="E214" s="24"/>
      <c r="F214" s="24"/>
      <c r="G214" s="24"/>
      <c r="H214" s="24"/>
      <c r="I214" s="24"/>
      <c r="J214" s="24"/>
      <c r="K214" s="24"/>
      <c r="L214" s="24"/>
      <c r="M214" s="24"/>
      <c r="N214" s="24"/>
      <c r="O214" s="29"/>
      <c r="P214" s="24"/>
      <c r="Q214" s="24"/>
      <c r="R214" s="24"/>
    </row>
    <row r="215" spans="1:18" ht="13.2" x14ac:dyDescent="0.25">
      <c r="A215" s="24"/>
      <c r="B215" s="24"/>
      <c r="C215" s="24"/>
      <c r="D215" s="51"/>
      <c r="E215" s="24"/>
      <c r="F215" s="24"/>
      <c r="G215" s="24"/>
      <c r="H215" s="24"/>
      <c r="I215" s="24"/>
      <c r="J215" s="24"/>
      <c r="K215" s="24"/>
      <c r="L215" s="24"/>
      <c r="M215" s="24"/>
      <c r="N215" s="24"/>
      <c r="O215" s="29"/>
      <c r="P215" s="24"/>
      <c r="Q215" s="24"/>
      <c r="R215" s="24"/>
    </row>
    <row r="216" spans="1:18" ht="13.2" x14ac:dyDescent="0.25">
      <c r="A216" s="24"/>
      <c r="B216" s="24"/>
      <c r="C216" s="24"/>
      <c r="D216" s="51"/>
      <c r="E216" s="24"/>
      <c r="F216" s="24"/>
      <c r="G216" s="24"/>
      <c r="H216" s="24"/>
      <c r="I216" s="24"/>
      <c r="J216" s="24"/>
      <c r="K216" s="24"/>
      <c r="L216" s="24"/>
      <c r="M216" s="24"/>
      <c r="N216" s="24"/>
      <c r="O216" s="29"/>
      <c r="P216" s="24"/>
      <c r="Q216" s="24"/>
      <c r="R216" s="24"/>
    </row>
    <row r="217" spans="1:18" ht="13.2" x14ac:dyDescent="0.25">
      <c r="A217" s="24"/>
      <c r="B217" s="24"/>
      <c r="C217" s="24"/>
      <c r="D217" s="51"/>
      <c r="E217" s="24"/>
      <c r="F217" s="24"/>
      <c r="G217" s="24"/>
      <c r="H217" s="24"/>
      <c r="I217" s="24"/>
      <c r="J217" s="24"/>
      <c r="K217" s="24"/>
      <c r="L217" s="24"/>
      <c r="M217" s="24"/>
      <c r="N217" s="24"/>
      <c r="O217" s="29"/>
      <c r="P217" s="24"/>
      <c r="Q217" s="24"/>
      <c r="R217" s="24"/>
    </row>
    <row r="218" spans="1:18" ht="13.2" x14ac:dyDescent="0.25">
      <c r="A218" s="24"/>
      <c r="B218" s="24"/>
      <c r="C218" s="24"/>
      <c r="D218" s="51"/>
      <c r="E218" s="24"/>
      <c r="F218" s="24"/>
      <c r="G218" s="24"/>
      <c r="H218" s="24"/>
      <c r="I218" s="24"/>
      <c r="J218" s="24"/>
      <c r="K218" s="24"/>
      <c r="L218" s="24"/>
      <c r="M218" s="24"/>
      <c r="N218" s="24"/>
      <c r="O218" s="29"/>
      <c r="P218" s="24"/>
      <c r="Q218" s="24"/>
      <c r="R218" s="24"/>
    </row>
    <row r="219" spans="1:18" ht="13.2" x14ac:dyDescent="0.25">
      <c r="A219" s="24"/>
      <c r="B219" s="24"/>
      <c r="C219" s="24"/>
      <c r="D219" s="51"/>
      <c r="E219" s="24"/>
      <c r="F219" s="24"/>
      <c r="G219" s="24"/>
      <c r="H219" s="24"/>
      <c r="I219" s="24"/>
      <c r="J219" s="24"/>
      <c r="K219" s="24"/>
      <c r="L219" s="24"/>
      <c r="M219" s="24"/>
      <c r="N219" s="24"/>
      <c r="O219" s="29"/>
      <c r="P219" s="24"/>
      <c r="Q219" s="24"/>
      <c r="R219" s="24"/>
    </row>
    <row r="220" spans="1:18" ht="13.2" x14ac:dyDescent="0.25">
      <c r="A220" s="24"/>
      <c r="B220" s="24"/>
      <c r="C220" s="24"/>
      <c r="D220" s="51"/>
      <c r="E220" s="24"/>
      <c r="F220" s="24"/>
      <c r="G220" s="24"/>
      <c r="H220" s="24"/>
      <c r="I220" s="24"/>
      <c r="J220" s="24"/>
      <c r="K220" s="24"/>
      <c r="L220" s="24"/>
      <c r="M220" s="24"/>
      <c r="N220" s="24"/>
      <c r="O220" s="29"/>
      <c r="P220" s="24"/>
      <c r="Q220" s="24"/>
      <c r="R220" s="24"/>
    </row>
    <row r="221" spans="1:18" ht="13.2" x14ac:dyDescent="0.25">
      <c r="A221" s="24"/>
      <c r="B221" s="24"/>
      <c r="C221" s="24"/>
      <c r="D221" s="51"/>
      <c r="E221" s="24"/>
      <c r="F221" s="24"/>
      <c r="G221" s="24"/>
      <c r="H221" s="24"/>
      <c r="I221" s="24"/>
      <c r="J221" s="24"/>
      <c r="K221" s="24"/>
      <c r="L221" s="24"/>
      <c r="M221" s="24"/>
      <c r="N221" s="24"/>
      <c r="O221" s="29"/>
      <c r="P221" s="24"/>
      <c r="Q221" s="24"/>
      <c r="R221" s="24"/>
    </row>
    <row r="222" spans="1:18" ht="13.2" x14ac:dyDescent="0.25">
      <c r="A222" s="24"/>
      <c r="B222" s="24"/>
      <c r="C222" s="24"/>
      <c r="D222" s="51"/>
      <c r="E222" s="24"/>
      <c r="F222" s="24"/>
      <c r="G222" s="24"/>
      <c r="H222" s="24"/>
      <c r="I222" s="24"/>
      <c r="J222" s="24"/>
      <c r="K222" s="24"/>
      <c r="L222" s="24"/>
      <c r="M222" s="24"/>
      <c r="N222" s="24"/>
      <c r="O222" s="29"/>
      <c r="P222" s="24"/>
      <c r="Q222" s="24"/>
      <c r="R222" s="24"/>
    </row>
    <row r="223" spans="1:18" ht="13.2" x14ac:dyDescent="0.25">
      <c r="A223" s="24"/>
      <c r="B223" s="24"/>
      <c r="C223" s="24"/>
      <c r="D223" s="51"/>
      <c r="E223" s="24"/>
      <c r="F223" s="24"/>
      <c r="G223" s="24"/>
      <c r="H223" s="24"/>
      <c r="I223" s="24"/>
      <c r="J223" s="24"/>
      <c r="K223" s="24"/>
      <c r="L223" s="24"/>
      <c r="M223" s="24"/>
      <c r="N223" s="24"/>
      <c r="O223" s="29"/>
      <c r="P223" s="24"/>
      <c r="Q223" s="24"/>
      <c r="R223" s="24"/>
    </row>
    <row r="224" spans="1:18" ht="13.2" x14ac:dyDescent="0.25">
      <c r="A224" s="24"/>
      <c r="B224" s="24"/>
      <c r="C224" s="24"/>
      <c r="D224" s="51"/>
      <c r="E224" s="24"/>
      <c r="F224" s="24"/>
      <c r="G224" s="24"/>
      <c r="H224" s="24"/>
      <c r="I224" s="24"/>
      <c r="J224" s="24"/>
      <c r="K224" s="24"/>
      <c r="L224" s="24"/>
      <c r="M224" s="24"/>
      <c r="N224" s="24"/>
      <c r="O224" s="29"/>
      <c r="P224" s="24"/>
      <c r="Q224" s="24"/>
      <c r="R224" s="24"/>
    </row>
    <row r="225" spans="1:18" ht="13.2" x14ac:dyDescent="0.25">
      <c r="A225" s="24"/>
      <c r="B225" s="24"/>
      <c r="C225" s="24"/>
      <c r="D225" s="51"/>
      <c r="E225" s="24"/>
      <c r="F225" s="24"/>
      <c r="G225" s="24"/>
      <c r="H225" s="24"/>
      <c r="I225" s="24"/>
      <c r="J225" s="24"/>
      <c r="K225" s="24"/>
      <c r="L225" s="24"/>
      <c r="M225" s="24"/>
      <c r="N225" s="24"/>
      <c r="O225" s="29"/>
      <c r="P225" s="24"/>
      <c r="Q225" s="24"/>
      <c r="R225" s="24"/>
    </row>
    <row r="226" spans="1:18" ht="13.2" x14ac:dyDescent="0.25">
      <c r="A226" s="24"/>
      <c r="B226" s="24"/>
      <c r="C226" s="24"/>
      <c r="D226" s="51"/>
      <c r="E226" s="24"/>
      <c r="F226" s="24"/>
      <c r="G226" s="24"/>
      <c r="H226" s="24"/>
      <c r="I226" s="24"/>
      <c r="J226" s="24"/>
      <c r="K226" s="24"/>
      <c r="L226" s="24"/>
      <c r="M226" s="24"/>
      <c r="N226" s="24"/>
      <c r="O226" s="29"/>
      <c r="P226" s="24"/>
      <c r="Q226" s="24"/>
      <c r="R226" s="24"/>
    </row>
    <row r="227" spans="1:18" ht="13.2" x14ac:dyDescent="0.25">
      <c r="A227" s="24"/>
      <c r="B227" s="24"/>
      <c r="C227" s="24"/>
      <c r="D227" s="51"/>
      <c r="E227" s="24"/>
      <c r="F227" s="24"/>
      <c r="G227" s="24"/>
      <c r="H227" s="24"/>
      <c r="I227" s="24"/>
      <c r="J227" s="24"/>
      <c r="K227" s="24"/>
      <c r="L227" s="24"/>
      <c r="M227" s="24"/>
      <c r="N227" s="24"/>
      <c r="O227" s="29"/>
      <c r="P227" s="24"/>
      <c r="Q227" s="24"/>
      <c r="R227" s="24"/>
    </row>
    <row r="228" spans="1:18" ht="13.2" x14ac:dyDescent="0.25">
      <c r="A228" s="24"/>
      <c r="B228" s="24"/>
      <c r="C228" s="24"/>
      <c r="D228" s="51"/>
      <c r="E228" s="24"/>
      <c r="F228" s="24"/>
      <c r="G228" s="24"/>
      <c r="H228" s="24"/>
      <c r="I228" s="24"/>
      <c r="J228" s="24"/>
      <c r="K228" s="24"/>
      <c r="L228" s="24"/>
      <c r="M228" s="24"/>
      <c r="N228" s="24"/>
      <c r="O228" s="29"/>
      <c r="P228" s="24"/>
      <c r="Q228" s="24"/>
      <c r="R228" s="24"/>
    </row>
    <row r="229" spans="1:18" ht="13.2" x14ac:dyDescent="0.25">
      <c r="A229" s="24"/>
      <c r="B229" s="24"/>
      <c r="C229" s="24"/>
      <c r="D229" s="51"/>
      <c r="E229" s="24"/>
      <c r="F229" s="24"/>
      <c r="G229" s="24"/>
      <c r="H229" s="24"/>
      <c r="I229" s="24"/>
      <c r="J229" s="24"/>
      <c r="K229" s="24"/>
      <c r="L229" s="24"/>
      <c r="M229" s="24"/>
      <c r="N229" s="24"/>
      <c r="O229" s="29"/>
      <c r="P229" s="24"/>
      <c r="Q229" s="24"/>
      <c r="R229" s="24"/>
    </row>
    <row r="230" spans="1:18" ht="13.2" x14ac:dyDescent="0.25">
      <c r="A230" s="24"/>
      <c r="B230" s="24"/>
      <c r="C230" s="24"/>
      <c r="D230" s="51"/>
      <c r="E230" s="24"/>
      <c r="F230" s="24"/>
      <c r="G230" s="24"/>
      <c r="H230" s="24"/>
      <c r="I230" s="24"/>
      <c r="J230" s="24"/>
      <c r="K230" s="24"/>
      <c r="L230" s="24"/>
      <c r="M230" s="24"/>
      <c r="N230" s="24"/>
      <c r="O230" s="29"/>
      <c r="P230" s="24"/>
      <c r="Q230" s="24"/>
      <c r="R230" s="24"/>
    </row>
    <row r="231" spans="1:18" ht="13.2" x14ac:dyDescent="0.25">
      <c r="A231" s="24"/>
      <c r="B231" s="24"/>
      <c r="C231" s="24"/>
      <c r="D231" s="51"/>
      <c r="E231" s="24"/>
      <c r="F231" s="24"/>
      <c r="G231" s="24"/>
      <c r="H231" s="24"/>
      <c r="I231" s="24"/>
      <c r="J231" s="24"/>
      <c r="K231" s="24"/>
      <c r="L231" s="24"/>
      <c r="M231" s="24"/>
      <c r="N231" s="24"/>
      <c r="O231" s="29"/>
      <c r="P231" s="24"/>
      <c r="Q231" s="24"/>
      <c r="R231" s="24"/>
    </row>
    <row r="232" spans="1:18" ht="13.2" x14ac:dyDescent="0.25">
      <c r="A232" s="24"/>
      <c r="B232" s="24"/>
      <c r="C232" s="24"/>
      <c r="D232" s="51"/>
      <c r="E232" s="24"/>
      <c r="F232" s="24"/>
      <c r="G232" s="24"/>
      <c r="H232" s="24"/>
      <c r="I232" s="24"/>
      <c r="J232" s="24"/>
      <c r="K232" s="24"/>
      <c r="L232" s="24"/>
      <c r="M232" s="24"/>
      <c r="N232" s="24"/>
      <c r="O232" s="29"/>
      <c r="P232" s="24"/>
      <c r="Q232" s="24"/>
      <c r="R232" s="24"/>
    </row>
    <row r="233" spans="1:18" ht="13.2" x14ac:dyDescent="0.25">
      <c r="A233" s="24"/>
      <c r="B233" s="24"/>
      <c r="C233" s="24"/>
      <c r="D233" s="51"/>
      <c r="E233" s="24"/>
      <c r="F233" s="24"/>
      <c r="G233" s="24"/>
      <c r="H233" s="24"/>
      <c r="I233" s="24"/>
      <c r="J233" s="24"/>
      <c r="K233" s="24"/>
      <c r="L233" s="24"/>
      <c r="M233" s="24"/>
      <c r="N233" s="24"/>
      <c r="O233" s="29"/>
      <c r="P233" s="24"/>
      <c r="Q233" s="24"/>
      <c r="R233" s="24"/>
    </row>
    <row r="234" spans="1:18" ht="13.2" x14ac:dyDescent="0.25">
      <c r="A234" s="24"/>
      <c r="B234" s="24"/>
      <c r="C234" s="24"/>
      <c r="D234" s="51"/>
      <c r="E234" s="24"/>
      <c r="F234" s="24"/>
      <c r="G234" s="24"/>
      <c r="H234" s="24"/>
      <c r="I234" s="24"/>
      <c r="J234" s="24"/>
      <c r="K234" s="24"/>
      <c r="L234" s="24"/>
      <c r="M234" s="24"/>
      <c r="N234" s="24"/>
      <c r="O234" s="29"/>
      <c r="P234" s="24"/>
      <c r="Q234" s="24"/>
      <c r="R234" s="24"/>
    </row>
    <row r="235" spans="1:18" ht="13.2" x14ac:dyDescent="0.25">
      <c r="A235" s="24"/>
      <c r="B235" s="24"/>
      <c r="C235" s="24"/>
      <c r="D235" s="51"/>
      <c r="E235" s="24"/>
      <c r="F235" s="24"/>
      <c r="G235" s="24"/>
      <c r="H235" s="24"/>
      <c r="I235" s="24"/>
      <c r="J235" s="24"/>
      <c r="K235" s="24"/>
      <c r="L235" s="24"/>
      <c r="M235" s="24"/>
      <c r="N235" s="24"/>
      <c r="O235" s="29"/>
      <c r="P235" s="24"/>
      <c r="Q235" s="24"/>
      <c r="R235" s="24"/>
    </row>
    <row r="236" spans="1:18" ht="13.2" x14ac:dyDescent="0.25">
      <c r="A236" s="24"/>
      <c r="B236" s="24"/>
      <c r="C236" s="24"/>
      <c r="D236" s="51"/>
      <c r="E236" s="24"/>
      <c r="F236" s="24"/>
      <c r="G236" s="24"/>
      <c r="H236" s="24"/>
      <c r="I236" s="24"/>
      <c r="J236" s="24"/>
      <c r="K236" s="24"/>
      <c r="L236" s="24"/>
      <c r="M236" s="24"/>
      <c r="N236" s="24"/>
      <c r="O236" s="29"/>
      <c r="P236" s="24"/>
      <c r="Q236" s="24"/>
      <c r="R236" s="24"/>
    </row>
    <row r="237" spans="1:18" ht="13.2" x14ac:dyDescent="0.25">
      <c r="A237" s="24"/>
      <c r="B237" s="24"/>
      <c r="C237" s="24"/>
      <c r="D237" s="51"/>
      <c r="E237" s="24"/>
      <c r="F237" s="24"/>
      <c r="G237" s="24"/>
      <c r="H237" s="24"/>
      <c r="I237" s="24"/>
      <c r="J237" s="24"/>
      <c r="K237" s="24"/>
      <c r="L237" s="24"/>
      <c r="M237" s="24"/>
      <c r="N237" s="24"/>
      <c r="O237" s="29"/>
      <c r="P237" s="24"/>
      <c r="Q237" s="24"/>
      <c r="R237" s="24"/>
    </row>
    <row r="238" spans="1:18" ht="13.2" x14ac:dyDescent="0.25">
      <c r="A238" s="24"/>
      <c r="B238" s="24"/>
      <c r="C238" s="24"/>
      <c r="D238" s="51"/>
      <c r="E238" s="24"/>
      <c r="F238" s="24"/>
      <c r="G238" s="24"/>
      <c r="H238" s="24"/>
      <c r="I238" s="24"/>
      <c r="J238" s="24"/>
      <c r="K238" s="24"/>
      <c r="L238" s="24"/>
      <c r="M238" s="24"/>
      <c r="N238" s="24"/>
      <c r="O238" s="29"/>
      <c r="P238" s="24"/>
      <c r="Q238" s="24"/>
      <c r="R238" s="24"/>
    </row>
    <row r="239" spans="1:18" ht="13.2" x14ac:dyDescent="0.25">
      <c r="A239" s="24"/>
      <c r="B239" s="24"/>
      <c r="C239" s="24"/>
      <c r="D239" s="51"/>
      <c r="E239" s="24"/>
      <c r="F239" s="24"/>
      <c r="G239" s="24"/>
      <c r="H239" s="24"/>
      <c r="I239" s="24"/>
      <c r="J239" s="24"/>
      <c r="K239" s="24"/>
      <c r="L239" s="24"/>
      <c r="M239" s="24"/>
      <c r="N239" s="24"/>
      <c r="O239" s="29"/>
      <c r="P239" s="24"/>
      <c r="Q239" s="24"/>
      <c r="R239" s="24"/>
    </row>
    <row r="240" spans="1:18" ht="13.2" x14ac:dyDescent="0.25">
      <c r="A240" s="24"/>
      <c r="B240" s="24"/>
      <c r="C240" s="24"/>
      <c r="D240" s="51"/>
      <c r="E240" s="24"/>
      <c r="F240" s="24"/>
      <c r="G240" s="24"/>
      <c r="H240" s="24"/>
      <c r="I240" s="24"/>
      <c r="J240" s="24"/>
      <c r="K240" s="24"/>
      <c r="L240" s="24"/>
      <c r="M240" s="24"/>
      <c r="N240" s="24"/>
      <c r="O240" s="29"/>
      <c r="P240" s="24"/>
      <c r="Q240" s="24"/>
      <c r="R240" s="24"/>
    </row>
    <row r="241" spans="1:18" ht="13.2" x14ac:dyDescent="0.25">
      <c r="A241" s="24"/>
      <c r="B241" s="24"/>
      <c r="C241" s="24"/>
      <c r="D241" s="51"/>
      <c r="E241" s="24"/>
      <c r="F241" s="24"/>
      <c r="G241" s="24"/>
      <c r="H241" s="24"/>
      <c r="I241" s="24"/>
      <c r="J241" s="24"/>
      <c r="K241" s="24"/>
      <c r="L241" s="24"/>
      <c r="M241" s="24"/>
      <c r="N241" s="24"/>
      <c r="O241" s="29"/>
      <c r="P241" s="24"/>
      <c r="Q241" s="24"/>
      <c r="R241" s="24"/>
    </row>
    <row r="242" spans="1:18" ht="13.2" x14ac:dyDescent="0.25">
      <c r="A242" s="24"/>
      <c r="B242" s="24"/>
      <c r="C242" s="24"/>
      <c r="D242" s="51"/>
      <c r="E242" s="24"/>
      <c r="F242" s="24"/>
      <c r="G242" s="24"/>
      <c r="H242" s="24"/>
      <c r="I242" s="24"/>
      <c r="J242" s="24"/>
      <c r="K242" s="24"/>
      <c r="L242" s="24"/>
      <c r="M242" s="24"/>
      <c r="N242" s="24"/>
      <c r="O242" s="29"/>
      <c r="P242" s="24"/>
      <c r="Q242" s="24"/>
      <c r="R242" s="24"/>
    </row>
    <row r="243" spans="1:18" ht="13.2" x14ac:dyDescent="0.25">
      <c r="A243" s="24"/>
      <c r="B243" s="24"/>
      <c r="C243" s="24"/>
      <c r="D243" s="51"/>
      <c r="E243" s="24"/>
      <c r="F243" s="24"/>
      <c r="G243" s="24"/>
      <c r="H243" s="24"/>
      <c r="I243" s="24"/>
      <c r="J243" s="24"/>
      <c r="K243" s="24"/>
      <c r="L243" s="24"/>
      <c r="M243" s="24"/>
      <c r="N243" s="24"/>
      <c r="O243" s="29"/>
      <c r="P243" s="24"/>
      <c r="Q243" s="24"/>
      <c r="R243" s="24"/>
    </row>
    <row r="244" spans="1:18" ht="13.2" x14ac:dyDescent="0.25">
      <c r="A244" s="24"/>
      <c r="B244" s="24"/>
      <c r="C244" s="24"/>
      <c r="D244" s="51"/>
      <c r="E244" s="24"/>
      <c r="F244" s="24"/>
      <c r="G244" s="24"/>
      <c r="H244" s="24"/>
      <c r="I244" s="24"/>
      <c r="J244" s="24"/>
      <c r="K244" s="24"/>
      <c r="L244" s="24"/>
      <c r="M244" s="24"/>
      <c r="N244" s="24"/>
      <c r="O244" s="29"/>
      <c r="P244" s="24"/>
      <c r="Q244" s="24"/>
      <c r="R244" s="24"/>
    </row>
    <row r="245" spans="1:18" ht="13.2" x14ac:dyDescent="0.25">
      <c r="A245" s="24"/>
      <c r="B245" s="24"/>
      <c r="C245" s="24"/>
      <c r="D245" s="51"/>
      <c r="E245" s="24"/>
      <c r="F245" s="24"/>
      <c r="G245" s="24"/>
      <c r="H245" s="24"/>
      <c r="I245" s="24"/>
      <c r="J245" s="24"/>
      <c r="K245" s="24"/>
      <c r="L245" s="24"/>
      <c r="M245" s="24"/>
      <c r="N245" s="24"/>
      <c r="O245" s="29"/>
      <c r="P245" s="24"/>
      <c r="Q245" s="24"/>
      <c r="R245" s="24"/>
    </row>
    <row r="246" spans="1:18" ht="13.2" x14ac:dyDescent="0.25">
      <c r="A246" s="24"/>
      <c r="B246" s="24"/>
      <c r="C246" s="24"/>
      <c r="D246" s="51"/>
      <c r="E246" s="24"/>
      <c r="F246" s="24"/>
      <c r="G246" s="24"/>
      <c r="H246" s="24"/>
      <c r="I246" s="24"/>
      <c r="J246" s="24"/>
      <c r="K246" s="24"/>
      <c r="L246" s="24"/>
      <c r="M246" s="24"/>
      <c r="N246" s="24"/>
      <c r="O246" s="29"/>
      <c r="P246" s="24"/>
      <c r="Q246" s="24"/>
      <c r="R246" s="24"/>
    </row>
    <row r="247" spans="1:18" ht="13.2" x14ac:dyDescent="0.25">
      <c r="A247" s="24"/>
      <c r="B247" s="24"/>
      <c r="C247" s="24"/>
      <c r="D247" s="51"/>
      <c r="E247" s="24"/>
      <c r="F247" s="24"/>
      <c r="G247" s="24"/>
      <c r="H247" s="24"/>
      <c r="I247" s="24"/>
      <c r="J247" s="24"/>
      <c r="K247" s="24"/>
      <c r="L247" s="24"/>
      <c r="M247" s="24"/>
      <c r="N247" s="24"/>
      <c r="O247" s="29"/>
      <c r="P247" s="24"/>
      <c r="Q247" s="24"/>
      <c r="R247" s="24"/>
    </row>
    <row r="248" spans="1:18" ht="13.2" x14ac:dyDescent="0.25">
      <c r="A248" s="24"/>
      <c r="B248" s="24"/>
      <c r="C248" s="24"/>
      <c r="D248" s="51"/>
      <c r="E248" s="24"/>
      <c r="F248" s="24"/>
      <c r="G248" s="24"/>
      <c r="H248" s="24"/>
      <c r="I248" s="24"/>
      <c r="J248" s="24"/>
      <c r="K248" s="24"/>
      <c r="L248" s="24"/>
      <c r="M248" s="24"/>
      <c r="N248" s="24"/>
      <c r="O248" s="29"/>
      <c r="P248" s="24"/>
      <c r="Q248" s="24"/>
      <c r="R248" s="24"/>
    </row>
    <row r="249" spans="1:18" ht="13.2" x14ac:dyDescent="0.25">
      <c r="A249" s="24"/>
      <c r="B249" s="24"/>
      <c r="C249" s="24"/>
      <c r="D249" s="51"/>
      <c r="E249" s="24"/>
      <c r="F249" s="24"/>
      <c r="G249" s="24"/>
      <c r="H249" s="24"/>
      <c r="I249" s="24"/>
      <c r="J249" s="24"/>
      <c r="K249" s="24"/>
      <c r="L249" s="24"/>
      <c r="M249" s="24"/>
      <c r="N249" s="24"/>
      <c r="O249" s="29"/>
      <c r="P249" s="24"/>
      <c r="Q249" s="24"/>
      <c r="R249" s="24"/>
    </row>
    <row r="250" spans="1:18" ht="13.2" x14ac:dyDescent="0.25">
      <c r="A250" s="24"/>
      <c r="B250" s="24"/>
      <c r="C250" s="24"/>
      <c r="D250" s="51"/>
      <c r="E250" s="24"/>
      <c r="F250" s="24"/>
      <c r="G250" s="24"/>
      <c r="H250" s="24"/>
      <c r="I250" s="24"/>
      <c r="J250" s="24"/>
      <c r="K250" s="24"/>
      <c r="L250" s="24"/>
      <c r="M250" s="24"/>
      <c r="N250" s="24"/>
      <c r="O250" s="29"/>
      <c r="P250" s="24"/>
      <c r="Q250" s="24"/>
      <c r="R250" s="24"/>
    </row>
    <row r="251" spans="1:18" ht="13.2" x14ac:dyDescent="0.25">
      <c r="A251" s="24"/>
      <c r="B251" s="24"/>
      <c r="C251" s="24"/>
      <c r="D251" s="51"/>
      <c r="E251" s="24"/>
      <c r="F251" s="24"/>
      <c r="G251" s="24"/>
      <c r="H251" s="24"/>
      <c r="I251" s="24"/>
      <c r="J251" s="24"/>
      <c r="K251" s="24"/>
      <c r="L251" s="24"/>
      <c r="M251" s="24"/>
      <c r="N251" s="24"/>
      <c r="O251" s="29"/>
      <c r="P251" s="24"/>
      <c r="Q251" s="24"/>
      <c r="R251" s="24"/>
    </row>
    <row r="252" spans="1:18" ht="13.2" x14ac:dyDescent="0.25">
      <c r="A252" s="24"/>
      <c r="B252" s="24"/>
      <c r="C252" s="24"/>
      <c r="D252" s="51"/>
      <c r="E252" s="24"/>
      <c r="F252" s="24"/>
      <c r="G252" s="24"/>
      <c r="H252" s="24"/>
      <c r="I252" s="24"/>
      <c r="J252" s="24"/>
      <c r="K252" s="24"/>
      <c r="L252" s="24"/>
      <c r="M252" s="24"/>
      <c r="N252" s="24"/>
      <c r="O252" s="29"/>
      <c r="P252" s="24"/>
      <c r="Q252" s="24"/>
      <c r="R252" s="24"/>
    </row>
    <row r="253" spans="1:18" ht="13.2" x14ac:dyDescent="0.25">
      <c r="A253" s="24"/>
      <c r="B253" s="24"/>
      <c r="C253" s="24"/>
      <c r="D253" s="51"/>
      <c r="E253" s="24"/>
      <c r="F253" s="24"/>
      <c r="G253" s="24"/>
      <c r="H253" s="24"/>
      <c r="I253" s="24"/>
      <c r="J253" s="24"/>
      <c r="K253" s="24"/>
      <c r="L253" s="24"/>
      <c r="M253" s="24"/>
      <c r="N253" s="24"/>
      <c r="O253" s="29"/>
      <c r="P253" s="24"/>
      <c r="Q253" s="24"/>
      <c r="R253" s="24"/>
    </row>
    <row r="254" spans="1:18" ht="13.2" x14ac:dyDescent="0.25">
      <c r="A254" s="24"/>
      <c r="B254" s="24"/>
      <c r="C254" s="24"/>
      <c r="D254" s="51"/>
      <c r="E254" s="24"/>
      <c r="F254" s="24"/>
      <c r="G254" s="24"/>
      <c r="H254" s="24"/>
      <c r="I254" s="24"/>
      <c r="J254" s="24"/>
      <c r="K254" s="24"/>
      <c r="L254" s="24"/>
      <c r="M254" s="24"/>
      <c r="N254" s="24"/>
      <c r="O254" s="29"/>
      <c r="P254" s="24"/>
      <c r="Q254" s="24"/>
      <c r="R254" s="24"/>
    </row>
    <row r="255" spans="1:18" ht="13.2" x14ac:dyDescent="0.25">
      <c r="A255" s="24"/>
      <c r="B255" s="24"/>
      <c r="C255" s="24"/>
      <c r="D255" s="51"/>
      <c r="E255" s="24"/>
      <c r="F255" s="24"/>
      <c r="G255" s="24"/>
      <c r="H255" s="24"/>
      <c r="I255" s="24"/>
      <c r="J255" s="24"/>
      <c r="K255" s="24"/>
      <c r="L255" s="24"/>
      <c r="M255" s="24"/>
      <c r="N255" s="24"/>
      <c r="O255" s="29"/>
      <c r="P255" s="24"/>
      <c r="Q255" s="24"/>
      <c r="R255" s="24"/>
    </row>
    <row r="256" spans="1:18" ht="13.2" x14ac:dyDescent="0.25">
      <c r="A256" s="24"/>
      <c r="B256" s="24"/>
      <c r="C256" s="24"/>
      <c r="D256" s="51"/>
      <c r="E256" s="24"/>
      <c r="F256" s="24"/>
      <c r="G256" s="24"/>
      <c r="H256" s="24"/>
      <c r="I256" s="24"/>
      <c r="J256" s="24"/>
      <c r="K256" s="24"/>
      <c r="L256" s="24"/>
      <c r="M256" s="24"/>
      <c r="N256" s="24"/>
      <c r="O256" s="29"/>
      <c r="P256" s="24"/>
      <c r="Q256" s="24"/>
      <c r="R256" s="24"/>
    </row>
    <row r="257" spans="1:18" ht="13.2" x14ac:dyDescent="0.25">
      <c r="A257" s="24"/>
      <c r="B257" s="24"/>
      <c r="C257" s="24"/>
      <c r="D257" s="51"/>
      <c r="E257" s="24"/>
      <c r="F257" s="24"/>
      <c r="G257" s="24"/>
      <c r="H257" s="24"/>
      <c r="I257" s="24"/>
      <c r="J257" s="24"/>
      <c r="K257" s="24"/>
      <c r="L257" s="24"/>
      <c r="M257" s="24"/>
      <c r="N257" s="24"/>
      <c r="O257" s="29"/>
      <c r="P257" s="24"/>
      <c r="Q257" s="24"/>
      <c r="R257" s="24"/>
    </row>
    <row r="258" spans="1:18" ht="13.2" x14ac:dyDescent="0.25">
      <c r="A258" s="24"/>
      <c r="B258" s="24"/>
      <c r="C258" s="24"/>
      <c r="D258" s="51"/>
      <c r="E258" s="24"/>
      <c r="F258" s="24"/>
      <c r="G258" s="24"/>
      <c r="H258" s="24"/>
      <c r="I258" s="24"/>
      <c r="J258" s="24"/>
      <c r="K258" s="24"/>
      <c r="L258" s="24"/>
      <c r="M258" s="24"/>
      <c r="N258" s="24"/>
      <c r="O258" s="29"/>
      <c r="P258" s="24"/>
      <c r="Q258" s="24"/>
      <c r="R258" s="24"/>
    </row>
    <row r="259" spans="1:18" ht="13.2" x14ac:dyDescent="0.25">
      <c r="A259" s="24"/>
      <c r="B259" s="24"/>
      <c r="C259" s="24"/>
      <c r="D259" s="51"/>
      <c r="E259" s="24"/>
      <c r="F259" s="24"/>
      <c r="G259" s="24"/>
      <c r="H259" s="24"/>
      <c r="I259" s="24"/>
      <c r="J259" s="24"/>
      <c r="K259" s="24"/>
      <c r="L259" s="24"/>
      <c r="M259" s="24"/>
      <c r="N259" s="24"/>
      <c r="O259" s="29"/>
      <c r="P259" s="24"/>
      <c r="Q259" s="24"/>
      <c r="R259" s="24"/>
    </row>
    <row r="260" spans="1:18" ht="13.2" x14ac:dyDescent="0.25">
      <c r="A260" s="24"/>
      <c r="B260" s="24"/>
      <c r="C260" s="24"/>
      <c r="D260" s="51"/>
      <c r="E260" s="24"/>
      <c r="F260" s="24"/>
      <c r="G260" s="24"/>
      <c r="H260" s="24"/>
      <c r="I260" s="24"/>
      <c r="J260" s="24"/>
      <c r="K260" s="24"/>
      <c r="L260" s="24"/>
      <c r="M260" s="24"/>
      <c r="N260" s="24"/>
      <c r="O260" s="29"/>
      <c r="P260" s="24"/>
      <c r="Q260" s="24"/>
      <c r="R260" s="24"/>
    </row>
    <row r="261" spans="1:18" ht="13.2" x14ac:dyDescent="0.25">
      <c r="A261" s="24"/>
      <c r="B261" s="24"/>
      <c r="C261" s="24"/>
      <c r="D261" s="51"/>
      <c r="E261" s="24"/>
      <c r="F261" s="24"/>
      <c r="G261" s="24"/>
      <c r="H261" s="24"/>
      <c r="I261" s="24"/>
      <c r="J261" s="24"/>
      <c r="K261" s="24"/>
      <c r="L261" s="24"/>
      <c r="M261" s="24"/>
      <c r="N261" s="24"/>
      <c r="O261" s="29"/>
      <c r="P261" s="24"/>
      <c r="Q261" s="24"/>
      <c r="R261" s="24"/>
    </row>
    <row r="262" spans="1:18" ht="13.2" x14ac:dyDescent="0.25">
      <c r="A262" s="24"/>
      <c r="B262" s="24"/>
      <c r="C262" s="24"/>
      <c r="D262" s="51"/>
      <c r="E262" s="24"/>
      <c r="F262" s="24"/>
      <c r="G262" s="24"/>
      <c r="H262" s="24"/>
      <c r="I262" s="24"/>
      <c r="J262" s="24"/>
      <c r="K262" s="24"/>
      <c r="L262" s="24"/>
      <c r="M262" s="24"/>
      <c r="N262" s="24"/>
      <c r="O262" s="29"/>
      <c r="P262" s="24"/>
      <c r="Q262" s="24"/>
      <c r="R262" s="24"/>
    </row>
    <row r="263" spans="1:18" ht="13.2" x14ac:dyDescent="0.25">
      <c r="A263" s="24"/>
      <c r="B263" s="24"/>
      <c r="C263" s="24"/>
      <c r="D263" s="51"/>
      <c r="E263" s="24"/>
      <c r="F263" s="24"/>
      <c r="G263" s="24"/>
      <c r="H263" s="24"/>
      <c r="I263" s="24"/>
      <c r="J263" s="24"/>
      <c r="K263" s="24"/>
      <c r="L263" s="24"/>
      <c r="M263" s="24"/>
      <c r="N263" s="24"/>
      <c r="O263" s="29"/>
      <c r="P263" s="24"/>
      <c r="Q263" s="24"/>
      <c r="R263" s="24"/>
    </row>
    <row r="264" spans="1:18" ht="13.2" x14ac:dyDescent="0.25">
      <c r="A264" s="24"/>
      <c r="B264" s="24"/>
      <c r="C264" s="24"/>
      <c r="D264" s="51"/>
      <c r="E264" s="24"/>
      <c r="F264" s="24"/>
      <c r="G264" s="24"/>
      <c r="H264" s="24"/>
      <c r="I264" s="24"/>
      <c r="J264" s="24"/>
      <c r="K264" s="24"/>
      <c r="L264" s="24"/>
      <c r="M264" s="24"/>
      <c r="N264" s="24"/>
      <c r="O264" s="29"/>
      <c r="P264" s="24"/>
      <c r="Q264" s="24"/>
      <c r="R264" s="24"/>
    </row>
    <row r="265" spans="1:18" ht="13.2" x14ac:dyDescent="0.25">
      <c r="A265" s="24"/>
      <c r="B265" s="24"/>
      <c r="C265" s="24"/>
      <c r="D265" s="51"/>
      <c r="E265" s="24"/>
      <c r="F265" s="24"/>
      <c r="G265" s="24"/>
      <c r="H265" s="24"/>
      <c r="I265" s="24"/>
      <c r="J265" s="24"/>
      <c r="K265" s="24"/>
      <c r="L265" s="24"/>
      <c r="M265" s="24"/>
      <c r="N265" s="24"/>
      <c r="O265" s="29"/>
      <c r="P265" s="24"/>
      <c r="Q265" s="24"/>
      <c r="R265" s="24"/>
    </row>
    <row r="266" spans="1:18" ht="13.2" x14ac:dyDescent="0.25">
      <c r="A266" s="24"/>
      <c r="B266" s="24"/>
      <c r="C266" s="24"/>
      <c r="D266" s="51"/>
      <c r="E266" s="24"/>
      <c r="F266" s="24"/>
      <c r="G266" s="24"/>
      <c r="H266" s="24"/>
      <c r="I266" s="24"/>
      <c r="J266" s="24"/>
      <c r="K266" s="24"/>
      <c r="L266" s="24"/>
      <c r="M266" s="24"/>
      <c r="N266" s="24"/>
      <c r="O266" s="29"/>
      <c r="P266" s="24"/>
      <c r="Q266" s="24"/>
      <c r="R266" s="24"/>
    </row>
    <row r="267" spans="1:18" ht="13.2" x14ac:dyDescent="0.25">
      <c r="A267" s="24"/>
      <c r="B267" s="24"/>
      <c r="C267" s="24"/>
      <c r="D267" s="51"/>
      <c r="E267" s="24"/>
      <c r="F267" s="24"/>
      <c r="G267" s="24"/>
      <c r="H267" s="24"/>
      <c r="I267" s="24"/>
      <c r="J267" s="24"/>
      <c r="K267" s="24"/>
      <c r="L267" s="24"/>
      <c r="M267" s="24"/>
      <c r="N267" s="24"/>
      <c r="O267" s="29"/>
      <c r="P267" s="24"/>
      <c r="Q267" s="24"/>
      <c r="R267" s="24"/>
    </row>
    <row r="268" spans="1:18" ht="13.2" x14ac:dyDescent="0.25">
      <c r="A268" s="24"/>
      <c r="B268" s="24"/>
      <c r="C268" s="24"/>
      <c r="D268" s="51"/>
      <c r="E268" s="24"/>
      <c r="F268" s="24"/>
      <c r="G268" s="24"/>
      <c r="H268" s="24"/>
      <c r="I268" s="24"/>
      <c r="J268" s="24"/>
      <c r="K268" s="24"/>
      <c r="L268" s="24"/>
      <c r="M268" s="24"/>
      <c r="N268" s="24"/>
      <c r="O268" s="29"/>
      <c r="P268" s="24"/>
      <c r="Q268" s="24"/>
      <c r="R268" s="24"/>
    </row>
    <row r="269" spans="1:18" ht="13.2" x14ac:dyDescent="0.25">
      <c r="A269" s="24"/>
      <c r="B269" s="24"/>
      <c r="C269" s="24"/>
      <c r="D269" s="51"/>
      <c r="E269" s="24"/>
      <c r="F269" s="24"/>
      <c r="G269" s="24"/>
      <c r="H269" s="24"/>
      <c r="I269" s="24"/>
      <c r="J269" s="24"/>
      <c r="K269" s="24"/>
      <c r="L269" s="24"/>
      <c r="M269" s="24"/>
      <c r="N269" s="24"/>
      <c r="O269" s="29"/>
      <c r="P269" s="24"/>
      <c r="Q269" s="24"/>
      <c r="R269" s="24"/>
    </row>
    <row r="270" spans="1:18" ht="13.2" x14ac:dyDescent="0.25">
      <c r="A270" s="24"/>
      <c r="B270" s="24"/>
      <c r="C270" s="24"/>
      <c r="D270" s="51"/>
      <c r="E270" s="24"/>
      <c r="F270" s="24"/>
      <c r="G270" s="24"/>
      <c r="H270" s="24"/>
      <c r="I270" s="24"/>
      <c r="J270" s="24"/>
      <c r="K270" s="24"/>
      <c r="L270" s="24"/>
      <c r="M270" s="24"/>
      <c r="N270" s="24"/>
      <c r="O270" s="29"/>
      <c r="P270" s="24"/>
      <c r="Q270" s="24"/>
      <c r="R270" s="24"/>
    </row>
    <row r="271" spans="1:18" ht="13.2" x14ac:dyDescent="0.25">
      <c r="A271" s="24"/>
      <c r="B271" s="24"/>
      <c r="C271" s="24"/>
      <c r="D271" s="51"/>
      <c r="E271" s="24"/>
      <c r="F271" s="24"/>
      <c r="G271" s="24"/>
      <c r="H271" s="24"/>
      <c r="I271" s="24"/>
      <c r="J271" s="24"/>
      <c r="K271" s="24"/>
      <c r="L271" s="24"/>
      <c r="M271" s="24"/>
      <c r="N271" s="24"/>
      <c r="O271" s="29"/>
      <c r="P271" s="24"/>
      <c r="Q271" s="24"/>
      <c r="R271" s="24"/>
    </row>
    <row r="272" spans="1:18" ht="13.2" x14ac:dyDescent="0.25">
      <c r="A272" s="24"/>
      <c r="B272" s="24"/>
      <c r="C272" s="24"/>
      <c r="D272" s="51"/>
      <c r="E272" s="24"/>
      <c r="F272" s="24"/>
      <c r="G272" s="24"/>
      <c r="H272" s="24"/>
      <c r="I272" s="24"/>
      <c r="J272" s="24"/>
      <c r="K272" s="24"/>
      <c r="L272" s="24"/>
      <c r="M272" s="24"/>
      <c r="N272" s="24"/>
      <c r="O272" s="29"/>
      <c r="P272" s="24"/>
      <c r="Q272" s="24"/>
      <c r="R272" s="24"/>
    </row>
    <row r="273" spans="1:18" ht="13.2" x14ac:dyDescent="0.25">
      <c r="A273" s="24"/>
      <c r="B273" s="24"/>
      <c r="C273" s="24"/>
      <c r="D273" s="51"/>
      <c r="E273" s="24"/>
      <c r="F273" s="24"/>
      <c r="G273" s="24"/>
      <c r="H273" s="24"/>
      <c r="I273" s="24"/>
      <c r="J273" s="24"/>
      <c r="K273" s="24"/>
      <c r="L273" s="24"/>
      <c r="M273" s="24"/>
      <c r="N273" s="24"/>
      <c r="O273" s="29"/>
      <c r="P273" s="24"/>
      <c r="Q273" s="24"/>
      <c r="R273" s="24"/>
    </row>
    <row r="274" spans="1:18" ht="13.2" x14ac:dyDescent="0.25">
      <c r="A274" s="24"/>
      <c r="B274" s="24"/>
      <c r="C274" s="24"/>
      <c r="D274" s="51"/>
      <c r="E274" s="24"/>
      <c r="F274" s="24"/>
      <c r="G274" s="24"/>
      <c r="H274" s="24"/>
      <c r="I274" s="24"/>
      <c r="J274" s="24"/>
      <c r="K274" s="24"/>
      <c r="L274" s="24"/>
      <c r="M274" s="24"/>
      <c r="N274" s="24"/>
      <c r="O274" s="29"/>
      <c r="P274" s="24"/>
      <c r="Q274" s="24"/>
      <c r="R274" s="24"/>
    </row>
    <row r="275" spans="1:18" ht="13.2" x14ac:dyDescent="0.25">
      <c r="A275" s="24"/>
      <c r="B275" s="24"/>
      <c r="C275" s="24"/>
      <c r="D275" s="51"/>
      <c r="E275" s="24"/>
      <c r="F275" s="24"/>
      <c r="G275" s="24"/>
      <c r="H275" s="24"/>
      <c r="I275" s="24"/>
      <c r="J275" s="24"/>
      <c r="K275" s="24"/>
      <c r="L275" s="24"/>
      <c r="M275" s="24"/>
      <c r="N275" s="24"/>
      <c r="O275" s="29"/>
      <c r="P275" s="24"/>
      <c r="Q275" s="24"/>
      <c r="R275" s="24"/>
    </row>
    <row r="276" spans="1:18" ht="13.2" x14ac:dyDescent="0.25">
      <c r="A276" s="24"/>
      <c r="B276" s="24"/>
      <c r="C276" s="24"/>
      <c r="D276" s="51"/>
      <c r="E276" s="24"/>
      <c r="F276" s="24"/>
      <c r="G276" s="24"/>
      <c r="H276" s="24"/>
      <c r="I276" s="24"/>
      <c r="J276" s="24"/>
      <c r="K276" s="24"/>
      <c r="L276" s="24"/>
      <c r="M276" s="24"/>
      <c r="N276" s="24"/>
      <c r="O276" s="29"/>
      <c r="P276" s="24"/>
      <c r="Q276" s="24"/>
      <c r="R276" s="24"/>
    </row>
    <row r="277" spans="1:18" ht="13.2" x14ac:dyDescent="0.25">
      <c r="A277" s="24"/>
      <c r="B277" s="24"/>
      <c r="C277" s="24"/>
      <c r="D277" s="51"/>
      <c r="E277" s="24"/>
      <c r="F277" s="24"/>
      <c r="G277" s="24"/>
      <c r="H277" s="24"/>
      <c r="I277" s="24"/>
      <c r="J277" s="24"/>
      <c r="K277" s="24"/>
      <c r="L277" s="24"/>
      <c r="M277" s="24"/>
      <c r="N277" s="24"/>
      <c r="O277" s="29"/>
      <c r="P277" s="24"/>
      <c r="Q277" s="24"/>
      <c r="R277" s="24"/>
    </row>
    <row r="278" spans="1:18" ht="13.2" x14ac:dyDescent="0.25">
      <c r="A278" s="24"/>
      <c r="B278" s="24"/>
      <c r="C278" s="24"/>
      <c r="D278" s="51"/>
      <c r="E278" s="24"/>
      <c r="F278" s="24"/>
      <c r="G278" s="24"/>
      <c r="H278" s="24"/>
      <c r="I278" s="24"/>
      <c r="J278" s="24"/>
      <c r="K278" s="24"/>
      <c r="L278" s="24"/>
      <c r="M278" s="24"/>
      <c r="N278" s="24"/>
      <c r="O278" s="29"/>
      <c r="P278" s="24"/>
      <c r="Q278" s="24"/>
      <c r="R278" s="24"/>
    </row>
    <row r="279" spans="1:18" ht="13.2" x14ac:dyDescent="0.25">
      <c r="A279" s="24"/>
      <c r="B279" s="24"/>
      <c r="C279" s="24"/>
      <c r="D279" s="51"/>
      <c r="E279" s="24"/>
      <c r="F279" s="24"/>
      <c r="G279" s="24"/>
      <c r="H279" s="24"/>
      <c r="I279" s="24"/>
      <c r="J279" s="24"/>
      <c r="K279" s="24"/>
      <c r="L279" s="24"/>
      <c r="M279" s="24"/>
      <c r="N279" s="24"/>
      <c r="O279" s="29"/>
      <c r="P279" s="24"/>
      <c r="Q279" s="24"/>
      <c r="R279" s="24"/>
    </row>
    <row r="280" spans="1:18" ht="13.2" x14ac:dyDescent="0.25">
      <c r="A280" s="24"/>
      <c r="B280" s="24"/>
      <c r="C280" s="24"/>
      <c r="D280" s="51"/>
      <c r="E280" s="24"/>
      <c r="F280" s="24"/>
      <c r="G280" s="24"/>
      <c r="H280" s="24"/>
      <c r="I280" s="24"/>
      <c r="J280" s="24"/>
      <c r="K280" s="24"/>
      <c r="L280" s="24"/>
      <c r="M280" s="24"/>
      <c r="N280" s="24"/>
      <c r="O280" s="29"/>
      <c r="P280" s="24"/>
      <c r="Q280" s="24"/>
      <c r="R280" s="24"/>
    </row>
    <row r="281" spans="1:18" ht="13.2" x14ac:dyDescent="0.25">
      <c r="A281" s="24"/>
      <c r="B281" s="24"/>
      <c r="C281" s="24"/>
      <c r="D281" s="51"/>
      <c r="E281" s="24"/>
      <c r="F281" s="24"/>
      <c r="G281" s="24"/>
      <c r="H281" s="24"/>
      <c r="I281" s="24"/>
      <c r="J281" s="24"/>
      <c r="K281" s="24"/>
      <c r="L281" s="24"/>
      <c r="M281" s="24"/>
      <c r="N281" s="24"/>
      <c r="O281" s="29"/>
      <c r="P281" s="24"/>
      <c r="Q281" s="24"/>
      <c r="R281" s="24"/>
    </row>
    <row r="282" spans="1:18" ht="13.2" x14ac:dyDescent="0.25">
      <c r="A282" s="24"/>
      <c r="B282" s="24"/>
      <c r="C282" s="24"/>
      <c r="D282" s="51"/>
      <c r="E282" s="24"/>
      <c r="F282" s="24"/>
      <c r="G282" s="24"/>
      <c r="H282" s="24"/>
      <c r="I282" s="24"/>
      <c r="J282" s="24"/>
      <c r="K282" s="24"/>
      <c r="L282" s="24"/>
      <c r="M282" s="24"/>
      <c r="N282" s="24"/>
      <c r="O282" s="29"/>
      <c r="P282" s="24"/>
      <c r="Q282" s="24"/>
      <c r="R282" s="24"/>
    </row>
    <row r="283" spans="1:18" ht="13.2" x14ac:dyDescent="0.25">
      <c r="A283" s="24"/>
      <c r="B283" s="24"/>
      <c r="C283" s="24"/>
      <c r="D283" s="51"/>
      <c r="E283" s="24"/>
      <c r="F283" s="24"/>
      <c r="G283" s="24"/>
      <c r="H283" s="24"/>
      <c r="I283" s="24"/>
      <c r="J283" s="24"/>
      <c r="K283" s="24"/>
      <c r="L283" s="24"/>
      <c r="M283" s="24"/>
      <c r="N283" s="24"/>
      <c r="O283" s="29"/>
      <c r="P283" s="24"/>
      <c r="Q283" s="24"/>
      <c r="R283" s="24"/>
    </row>
    <row r="284" spans="1:18" ht="13.2" x14ac:dyDescent="0.25">
      <c r="A284" s="24"/>
      <c r="B284" s="24"/>
      <c r="C284" s="24"/>
      <c r="D284" s="51"/>
      <c r="E284" s="24"/>
      <c r="F284" s="24"/>
      <c r="G284" s="24"/>
      <c r="H284" s="24"/>
      <c r="I284" s="24"/>
      <c r="J284" s="24"/>
      <c r="K284" s="24"/>
      <c r="L284" s="24"/>
      <c r="M284" s="24"/>
      <c r="N284" s="24"/>
      <c r="O284" s="29"/>
      <c r="P284" s="24"/>
      <c r="Q284" s="24"/>
      <c r="R284" s="24"/>
    </row>
    <row r="285" spans="1:18" ht="13.2" x14ac:dyDescent="0.25">
      <c r="A285" s="24"/>
      <c r="B285" s="24"/>
      <c r="C285" s="24"/>
      <c r="D285" s="51"/>
      <c r="E285" s="24"/>
      <c r="F285" s="24"/>
      <c r="G285" s="24"/>
      <c r="H285" s="24"/>
      <c r="I285" s="24"/>
      <c r="J285" s="24"/>
      <c r="K285" s="24"/>
      <c r="L285" s="24"/>
      <c r="M285" s="24"/>
      <c r="N285" s="24"/>
      <c r="O285" s="29"/>
      <c r="P285" s="24"/>
      <c r="Q285" s="24"/>
      <c r="R285" s="24"/>
    </row>
    <row r="286" spans="1:18" ht="13.2" x14ac:dyDescent="0.25">
      <c r="A286" s="24"/>
      <c r="B286" s="24"/>
      <c r="C286" s="24"/>
      <c r="D286" s="51"/>
      <c r="E286" s="24"/>
      <c r="F286" s="24"/>
      <c r="G286" s="24"/>
      <c r="H286" s="24"/>
      <c r="I286" s="24"/>
      <c r="J286" s="24"/>
      <c r="K286" s="24"/>
      <c r="L286" s="24"/>
      <c r="M286" s="24"/>
      <c r="N286" s="24"/>
      <c r="O286" s="29"/>
      <c r="P286" s="24"/>
      <c r="Q286" s="24"/>
      <c r="R286" s="24"/>
    </row>
    <row r="287" spans="1:18" ht="13.2" x14ac:dyDescent="0.25">
      <c r="A287" s="24"/>
      <c r="B287" s="24"/>
      <c r="C287" s="24"/>
      <c r="D287" s="51"/>
      <c r="E287" s="24"/>
      <c r="F287" s="24"/>
      <c r="G287" s="24"/>
      <c r="H287" s="24"/>
      <c r="I287" s="24"/>
      <c r="J287" s="24"/>
      <c r="K287" s="24"/>
      <c r="L287" s="24"/>
      <c r="M287" s="24"/>
      <c r="N287" s="24"/>
      <c r="O287" s="29"/>
      <c r="P287" s="24"/>
      <c r="Q287" s="24"/>
      <c r="R287" s="24"/>
    </row>
    <row r="288" spans="1:18" ht="13.2" x14ac:dyDescent="0.25">
      <c r="A288" s="24"/>
      <c r="B288" s="24"/>
      <c r="C288" s="24"/>
      <c r="D288" s="51"/>
      <c r="E288" s="24"/>
      <c r="F288" s="24"/>
      <c r="G288" s="24"/>
      <c r="H288" s="24"/>
      <c r="I288" s="24"/>
      <c r="J288" s="24"/>
      <c r="K288" s="24"/>
      <c r="L288" s="24"/>
      <c r="M288" s="24"/>
      <c r="N288" s="24"/>
      <c r="O288" s="29"/>
      <c r="P288" s="24"/>
      <c r="Q288" s="24"/>
      <c r="R288" s="24"/>
    </row>
    <row r="289" spans="1:18" ht="13.2" x14ac:dyDescent="0.25">
      <c r="A289" s="24"/>
      <c r="B289" s="24"/>
      <c r="C289" s="24"/>
      <c r="D289" s="51"/>
      <c r="E289" s="24"/>
      <c r="F289" s="24"/>
      <c r="G289" s="24"/>
      <c r="H289" s="24"/>
      <c r="I289" s="24"/>
      <c r="J289" s="24"/>
      <c r="K289" s="24"/>
      <c r="L289" s="24"/>
      <c r="M289" s="24"/>
      <c r="N289" s="24"/>
      <c r="O289" s="29"/>
      <c r="P289" s="24"/>
      <c r="Q289" s="24"/>
      <c r="R289" s="24"/>
    </row>
    <row r="290" spans="1:18" ht="13.2" x14ac:dyDescent="0.25">
      <c r="A290" s="24"/>
      <c r="B290" s="24"/>
      <c r="C290" s="24"/>
      <c r="D290" s="51"/>
      <c r="E290" s="24"/>
      <c r="F290" s="24"/>
      <c r="G290" s="24"/>
      <c r="H290" s="24"/>
      <c r="I290" s="24"/>
      <c r="J290" s="24"/>
      <c r="K290" s="24"/>
      <c r="L290" s="24"/>
      <c r="M290" s="24"/>
      <c r="N290" s="24"/>
      <c r="O290" s="29"/>
      <c r="P290" s="24"/>
      <c r="Q290" s="24"/>
      <c r="R290" s="24"/>
    </row>
    <row r="291" spans="1:18" ht="13.2" x14ac:dyDescent="0.25">
      <c r="A291" s="24"/>
      <c r="B291" s="24"/>
      <c r="C291" s="24"/>
      <c r="D291" s="51"/>
      <c r="E291" s="24"/>
      <c r="F291" s="24"/>
      <c r="G291" s="24"/>
      <c r="H291" s="24"/>
      <c r="I291" s="24"/>
      <c r="J291" s="24"/>
      <c r="K291" s="24"/>
      <c r="L291" s="24"/>
      <c r="M291" s="24"/>
      <c r="N291" s="24"/>
      <c r="O291" s="29"/>
      <c r="P291" s="24"/>
      <c r="Q291" s="24"/>
      <c r="R291" s="24"/>
    </row>
    <row r="292" spans="1:18" ht="13.2" x14ac:dyDescent="0.25">
      <c r="A292" s="24"/>
      <c r="B292" s="24"/>
      <c r="C292" s="24"/>
      <c r="D292" s="51"/>
      <c r="E292" s="24"/>
      <c r="F292" s="24"/>
      <c r="G292" s="24"/>
      <c r="H292" s="24"/>
      <c r="I292" s="24"/>
      <c r="J292" s="24"/>
      <c r="K292" s="24"/>
      <c r="L292" s="24"/>
      <c r="M292" s="24"/>
      <c r="N292" s="24"/>
      <c r="O292" s="29"/>
      <c r="P292" s="24"/>
      <c r="Q292" s="24"/>
      <c r="R292" s="24"/>
    </row>
    <row r="293" spans="1:18" ht="13.2" x14ac:dyDescent="0.25">
      <c r="A293" s="24"/>
      <c r="B293" s="24"/>
      <c r="C293" s="24"/>
      <c r="D293" s="51"/>
      <c r="E293" s="24"/>
      <c r="F293" s="24"/>
      <c r="G293" s="24"/>
      <c r="H293" s="24"/>
      <c r="I293" s="24"/>
      <c r="J293" s="24"/>
      <c r="K293" s="24"/>
      <c r="L293" s="24"/>
      <c r="M293" s="24"/>
      <c r="N293" s="24"/>
      <c r="O293" s="29"/>
      <c r="P293" s="24"/>
      <c r="Q293" s="24"/>
      <c r="R293" s="24"/>
    </row>
    <row r="294" spans="1:18" ht="13.2" x14ac:dyDescent="0.25">
      <c r="A294" s="24"/>
      <c r="B294" s="24"/>
      <c r="C294" s="24"/>
      <c r="D294" s="51"/>
      <c r="E294" s="24"/>
      <c r="F294" s="24"/>
      <c r="G294" s="24"/>
      <c r="H294" s="24"/>
      <c r="I294" s="24"/>
      <c r="J294" s="24"/>
      <c r="K294" s="24"/>
      <c r="L294" s="24"/>
      <c r="M294" s="24"/>
      <c r="N294" s="24"/>
      <c r="O294" s="29"/>
      <c r="P294" s="24"/>
      <c r="Q294" s="24"/>
      <c r="R294" s="24"/>
    </row>
    <row r="295" spans="1:18" ht="13.2" x14ac:dyDescent="0.25">
      <c r="A295" s="24"/>
      <c r="B295" s="24"/>
      <c r="C295" s="24"/>
      <c r="D295" s="51"/>
      <c r="E295" s="24"/>
      <c r="F295" s="24"/>
      <c r="G295" s="24"/>
      <c r="H295" s="24"/>
      <c r="I295" s="24"/>
      <c r="J295" s="24"/>
      <c r="K295" s="24"/>
      <c r="L295" s="24"/>
      <c r="M295" s="24"/>
      <c r="N295" s="24"/>
      <c r="O295" s="29"/>
      <c r="P295" s="24"/>
      <c r="Q295" s="24"/>
      <c r="R295" s="24"/>
    </row>
    <row r="296" spans="1:18" ht="13.2" x14ac:dyDescent="0.25">
      <c r="A296" s="24"/>
      <c r="B296" s="24"/>
      <c r="C296" s="24"/>
      <c r="D296" s="51"/>
      <c r="E296" s="24"/>
      <c r="F296" s="24"/>
      <c r="G296" s="24"/>
      <c r="H296" s="24"/>
      <c r="I296" s="24"/>
      <c r="J296" s="24"/>
      <c r="K296" s="24"/>
      <c r="L296" s="24"/>
      <c r="M296" s="24"/>
      <c r="N296" s="24"/>
      <c r="O296" s="29"/>
      <c r="P296" s="24"/>
      <c r="Q296" s="24"/>
      <c r="R296" s="24"/>
    </row>
    <row r="297" spans="1:18" ht="13.2" x14ac:dyDescent="0.25">
      <c r="A297" s="24"/>
      <c r="B297" s="24"/>
      <c r="C297" s="24"/>
      <c r="D297" s="51"/>
      <c r="E297" s="24"/>
      <c r="F297" s="24"/>
      <c r="G297" s="24"/>
      <c r="H297" s="24"/>
      <c r="I297" s="24"/>
      <c r="J297" s="24"/>
      <c r="K297" s="24"/>
      <c r="L297" s="24"/>
      <c r="M297" s="24"/>
      <c r="N297" s="24"/>
      <c r="O297" s="29"/>
      <c r="P297" s="24"/>
      <c r="Q297" s="24"/>
      <c r="R297" s="24"/>
    </row>
    <row r="298" spans="1:18" ht="13.2" x14ac:dyDescent="0.25">
      <c r="A298" s="24"/>
      <c r="B298" s="24"/>
      <c r="C298" s="24"/>
      <c r="D298" s="51"/>
      <c r="E298" s="24"/>
      <c r="F298" s="24"/>
      <c r="G298" s="24"/>
      <c r="H298" s="24"/>
      <c r="I298" s="24"/>
      <c r="J298" s="24"/>
      <c r="K298" s="24"/>
      <c r="L298" s="24"/>
      <c r="M298" s="24"/>
      <c r="N298" s="24"/>
      <c r="O298" s="29"/>
      <c r="P298" s="24"/>
      <c r="Q298" s="24"/>
      <c r="R298" s="24"/>
    </row>
    <row r="299" spans="1:18" ht="13.2" x14ac:dyDescent="0.25">
      <c r="A299" s="24"/>
      <c r="B299" s="24"/>
      <c r="C299" s="24"/>
      <c r="D299" s="51"/>
      <c r="E299" s="24"/>
      <c r="F299" s="24"/>
      <c r="G299" s="24"/>
      <c r="H299" s="24"/>
      <c r="I299" s="24"/>
      <c r="J299" s="24"/>
      <c r="K299" s="24"/>
      <c r="L299" s="24"/>
      <c r="M299" s="24"/>
      <c r="N299" s="24"/>
      <c r="O299" s="29"/>
      <c r="P299" s="24"/>
      <c r="Q299" s="24"/>
      <c r="R299" s="24"/>
    </row>
    <row r="300" spans="1:18" ht="13.2" x14ac:dyDescent="0.25">
      <c r="A300" s="24"/>
      <c r="B300" s="24"/>
      <c r="C300" s="24"/>
      <c r="D300" s="51"/>
      <c r="E300" s="24"/>
      <c r="F300" s="24"/>
      <c r="G300" s="24"/>
      <c r="H300" s="24"/>
      <c r="I300" s="24"/>
      <c r="J300" s="24"/>
      <c r="K300" s="24"/>
      <c r="L300" s="24"/>
      <c r="M300" s="24"/>
      <c r="N300" s="24"/>
      <c r="O300" s="29"/>
      <c r="P300" s="24"/>
      <c r="Q300" s="24"/>
      <c r="R300" s="24"/>
    </row>
    <row r="301" spans="1:18" ht="13.2" x14ac:dyDescent="0.25">
      <c r="A301" s="24"/>
      <c r="B301" s="24"/>
      <c r="C301" s="24"/>
      <c r="D301" s="51"/>
      <c r="E301" s="24"/>
      <c r="F301" s="24"/>
      <c r="G301" s="24"/>
      <c r="H301" s="24"/>
      <c r="I301" s="24"/>
      <c r="J301" s="24"/>
      <c r="K301" s="24"/>
      <c r="L301" s="24"/>
      <c r="M301" s="24"/>
      <c r="N301" s="24"/>
      <c r="O301" s="29"/>
      <c r="P301" s="24"/>
      <c r="Q301" s="24"/>
      <c r="R301" s="24"/>
    </row>
    <row r="302" spans="1:18" ht="13.2" x14ac:dyDescent="0.25">
      <c r="A302" s="24"/>
      <c r="B302" s="24"/>
      <c r="C302" s="24"/>
      <c r="D302" s="51"/>
      <c r="E302" s="24"/>
      <c r="F302" s="24"/>
      <c r="G302" s="24"/>
      <c r="H302" s="24"/>
      <c r="I302" s="24"/>
      <c r="J302" s="24"/>
      <c r="K302" s="24"/>
      <c r="L302" s="24"/>
      <c r="M302" s="24"/>
      <c r="N302" s="24"/>
      <c r="O302" s="29"/>
      <c r="P302" s="24"/>
      <c r="Q302" s="24"/>
      <c r="R302" s="24"/>
    </row>
    <row r="303" spans="1:18" ht="13.2" x14ac:dyDescent="0.25">
      <c r="A303" s="24"/>
      <c r="B303" s="24"/>
      <c r="C303" s="24"/>
      <c r="D303" s="51"/>
      <c r="E303" s="24"/>
      <c r="F303" s="24"/>
      <c r="G303" s="24"/>
      <c r="H303" s="24"/>
      <c r="I303" s="24"/>
      <c r="J303" s="24"/>
      <c r="K303" s="24"/>
      <c r="L303" s="24"/>
      <c r="M303" s="24"/>
      <c r="N303" s="24"/>
      <c r="O303" s="29"/>
      <c r="P303" s="24"/>
      <c r="Q303" s="24"/>
      <c r="R303" s="24"/>
    </row>
    <row r="304" spans="1:18" ht="13.2" x14ac:dyDescent="0.25">
      <c r="A304" s="24"/>
      <c r="B304" s="24"/>
      <c r="C304" s="24"/>
      <c r="D304" s="51"/>
      <c r="E304" s="24"/>
      <c r="F304" s="24"/>
      <c r="G304" s="24"/>
      <c r="H304" s="24"/>
      <c r="I304" s="24"/>
      <c r="J304" s="24"/>
      <c r="K304" s="24"/>
      <c r="L304" s="24"/>
      <c r="M304" s="24"/>
      <c r="N304" s="24"/>
      <c r="O304" s="29"/>
      <c r="P304" s="24"/>
      <c r="Q304" s="24"/>
      <c r="R304" s="24"/>
    </row>
    <row r="305" spans="1:18" ht="13.2" x14ac:dyDescent="0.25">
      <c r="A305" s="24"/>
      <c r="B305" s="24"/>
      <c r="C305" s="24"/>
      <c r="D305" s="51"/>
      <c r="E305" s="24"/>
      <c r="F305" s="24"/>
      <c r="G305" s="24"/>
      <c r="H305" s="24"/>
      <c r="I305" s="24"/>
      <c r="J305" s="24"/>
      <c r="K305" s="24"/>
      <c r="L305" s="24"/>
      <c r="M305" s="24"/>
      <c r="N305" s="24"/>
      <c r="O305" s="29"/>
      <c r="P305" s="24"/>
      <c r="Q305" s="24"/>
      <c r="R305" s="24"/>
    </row>
    <row r="306" spans="1:18" ht="13.2" x14ac:dyDescent="0.25">
      <c r="A306" s="24"/>
      <c r="B306" s="24"/>
      <c r="C306" s="24"/>
      <c r="D306" s="51"/>
      <c r="E306" s="24"/>
      <c r="F306" s="24"/>
      <c r="G306" s="24"/>
      <c r="H306" s="24"/>
      <c r="I306" s="24"/>
      <c r="J306" s="24"/>
      <c r="K306" s="24"/>
      <c r="L306" s="24"/>
      <c r="M306" s="24"/>
      <c r="N306" s="24"/>
      <c r="O306" s="29"/>
      <c r="P306" s="24"/>
      <c r="Q306" s="24"/>
      <c r="R306" s="24"/>
    </row>
    <row r="307" spans="1:18" ht="13.2" x14ac:dyDescent="0.25">
      <c r="A307" s="24"/>
      <c r="B307" s="24"/>
      <c r="C307" s="24"/>
      <c r="D307" s="51"/>
      <c r="E307" s="24"/>
      <c r="F307" s="24"/>
      <c r="G307" s="24"/>
      <c r="H307" s="24"/>
      <c r="I307" s="24"/>
      <c r="J307" s="24"/>
      <c r="K307" s="24"/>
      <c r="L307" s="24"/>
      <c r="M307" s="24"/>
      <c r="N307" s="24"/>
      <c r="O307" s="29"/>
      <c r="P307" s="24"/>
      <c r="Q307" s="24"/>
      <c r="R307" s="24"/>
    </row>
    <row r="308" spans="1:18" ht="13.2" x14ac:dyDescent="0.25">
      <c r="A308" s="24"/>
      <c r="B308" s="24"/>
      <c r="C308" s="24"/>
      <c r="D308" s="51"/>
      <c r="E308" s="24"/>
      <c r="F308" s="24"/>
      <c r="G308" s="24"/>
      <c r="H308" s="24"/>
      <c r="I308" s="24"/>
      <c r="J308" s="24"/>
      <c r="K308" s="24"/>
      <c r="L308" s="24"/>
      <c r="M308" s="24"/>
      <c r="N308" s="24"/>
      <c r="O308" s="29"/>
      <c r="P308" s="24"/>
      <c r="Q308" s="24"/>
      <c r="R308" s="24"/>
    </row>
    <row r="309" spans="1:18" ht="13.2" x14ac:dyDescent="0.25">
      <c r="A309" s="24"/>
      <c r="B309" s="24"/>
      <c r="C309" s="24"/>
      <c r="D309" s="51"/>
      <c r="E309" s="24"/>
      <c r="F309" s="24"/>
      <c r="G309" s="24"/>
      <c r="H309" s="24"/>
      <c r="I309" s="24"/>
      <c r="J309" s="24"/>
      <c r="K309" s="24"/>
      <c r="L309" s="24"/>
      <c r="M309" s="24"/>
      <c r="N309" s="24"/>
      <c r="O309" s="29"/>
      <c r="P309" s="24"/>
      <c r="Q309" s="24"/>
      <c r="R309" s="24"/>
    </row>
    <row r="310" spans="1:18" ht="13.2" x14ac:dyDescent="0.25">
      <c r="A310" s="24"/>
      <c r="B310" s="24"/>
      <c r="C310" s="24"/>
      <c r="D310" s="51"/>
      <c r="E310" s="24"/>
      <c r="F310" s="24"/>
      <c r="G310" s="24"/>
      <c r="H310" s="24"/>
      <c r="I310" s="24"/>
      <c r="J310" s="24"/>
      <c r="K310" s="24"/>
      <c r="L310" s="24"/>
      <c r="M310" s="24"/>
      <c r="N310" s="24"/>
      <c r="O310" s="29"/>
      <c r="P310" s="24"/>
      <c r="Q310" s="24"/>
      <c r="R310" s="24"/>
    </row>
    <row r="311" spans="1:18" ht="13.2" x14ac:dyDescent="0.25">
      <c r="A311" s="24"/>
      <c r="B311" s="24"/>
      <c r="C311" s="24"/>
      <c r="D311" s="51"/>
      <c r="E311" s="24"/>
      <c r="F311" s="24"/>
      <c r="G311" s="24"/>
      <c r="H311" s="24"/>
      <c r="I311" s="24"/>
      <c r="J311" s="24"/>
      <c r="K311" s="24"/>
      <c r="L311" s="24"/>
      <c r="M311" s="24"/>
      <c r="N311" s="24"/>
      <c r="O311" s="29"/>
      <c r="P311" s="24"/>
      <c r="Q311" s="24"/>
      <c r="R311" s="24"/>
    </row>
    <row r="312" spans="1:18" ht="13.2" x14ac:dyDescent="0.25">
      <c r="A312" s="24"/>
      <c r="B312" s="24"/>
      <c r="C312" s="24"/>
      <c r="D312" s="51"/>
      <c r="E312" s="24"/>
      <c r="F312" s="24"/>
      <c r="G312" s="24"/>
      <c r="H312" s="24"/>
      <c r="I312" s="24"/>
      <c r="J312" s="24"/>
      <c r="K312" s="24"/>
      <c r="L312" s="24"/>
      <c r="M312" s="24"/>
      <c r="N312" s="24"/>
      <c r="O312" s="29"/>
      <c r="P312" s="24"/>
      <c r="Q312" s="24"/>
      <c r="R312" s="24"/>
    </row>
    <row r="313" spans="1:18" ht="13.2" x14ac:dyDescent="0.25">
      <c r="A313" s="24"/>
      <c r="B313" s="24"/>
      <c r="C313" s="24"/>
      <c r="D313" s="51"/>
      <c r="E313" s="24"/>
      <c r="F313" s="24"/>
      <c r="G313" s="24"/>
      <c r="H313" s="24"/>
      <c r="I313" s="24"/>
      <c r="J313" s="24"/>
      <c r="K313" s="24"/>
      <c r="L313" s="24"/>
      <c r="M313" s="24"/>
      <c r="N313" s="24"/>
      <c r="O313" s="29"/>
      <c r="P313" s="24"/>
      <c r="Q313" s="24"/>
      <c r="R313" s="24"/>
    </row>
    <row r="314" spans="1:18" ht="13.2" x14ac:dyDescent="0.25">
      <c r="A314" s="24"/>
      <c r="B314" s="24"/>
      <c r="C314" s="24"/>
      <c r="D314" s="51"/>
      <c r="E314" s="24"/>
      <c r="F314" s="24"/>
      <c r="G314" s="24"/>
      <c r="H314" s="24"/>
      <c r="I314" s="24"/>
      <c r="J314" s="24"/>
      <c r="K314" s="24"/>
      <c r="L314" s="24"/>
      <c r="M314" s="24"/>
      <c r="N314" s="24"/>
      <c r="O314" s="29"/>
      <c r="P314" s="24"/>
      <c r="Q314" s="24"/>
      <c r="R314" s="24"/>
    </row>
    <row r="315" spans="1:18" ht="13.2" x14ac:dyDescent="0.25">
      <c r="A315" s="24"/>
      <c r="B315" s="24"/>
      <c r="C315" s="24"/>
      <c r="D315" s="51"/>
      <c r="E315" s="24"/>
      <c r="F315" s="24"/>
      <c r="G315" s="24"/>
      <c r="H315" s="24"/>
      <c r="I315" s="24"/>
      <c r="J315" s="24"/>
      <c r="K315" s="24"/>
      <c r="L315" s="24"/>
      <c r="M315" s="24"/>
      <c r="N315" s="24"/>
      <c r="O315" s="29"/>
      <c r="P315" s="24"/>
      <c r="Q315" s="24"/>
      <c r="R315" s="24"/>
    </row>
    <row r="316" spans="1:18" ht="13.2" x14ac:dyDescent="0.25">
      <c r="A316" s="24"/>
      <c r="B316" s="24"/>
      <c r="C316" s="24"/>
      <c r="D316" s="51"/>
      <c r="E316" s="24"/>
      <c r="F316" s="24"/>
      <c r="G316" s="24"/>
      <c r="H316" s="24"/>
      <c r="I316" s="24"/>
      <c r="J316" s="24"/>
      <c r="K316" s="24"/>
      <c r="L316" s="24"/>
      <c r="M316" s="24"/>
      <c r="N316" s="24"/>
      <c r="O316" s="29"/>
      <c r="P316" s="24"/>
      <c r="Q316" s="24"/>
      <c r="R316" s="24"/>
    </row>
    <row r="317" spans="1:18" ht="13.2" x14ac:dyDescent="0.25">
      <c r="A317" s="24"/>
      <c r="B317" s="24"/>
      <c r="C317" s="24"/>
      <c r="D317" s="51"/>
      <c r="E317" s="24"/>
      <c r="F317" s="24"/>
      <c r="G317" s="24"/>
      <c r="H317" s="24"/>
      <c r="I317" s="24"/>
      <c r="J317" s="24"/>
      <c r="K317" s="24"/>
      <c r="L317" s="24"/>
      <c r="M317" s="24"/>
      <c r="N317" s="24"/>
      <c r="O317" s="29"/>
      <c r="P317" s="24"/>
      <c r="Q317" s="24"/>
      <c r="R317" s="24"/>
    </row>
    <row r="318" spans="1:18" ht="13.2" x14ac:dyDescent="0.25">
      <c r="A318" s="24"/>
      <c r="B318" s="24"/>
      <c r="C318" s="24"/>
      <c r="D318" s="51"/>
      <c r="E318" s="24"/>
      <c r="F318" s="24"/>
      <c r="G318" s="24"/>
      <c r="H318" s="24"/>
      <c r="I318" s="24"/>
      <c r="J318" s="24"/>
      <c r="K318" s="24"/>
      <c r="L318" s="24"/>
      <c r="M318" s="24"/>
      <c r="N318" s="24"/>
      <c r="O318" s="29"/>
      <c r="P318" s="24"/>
      <c r="Q318" s="24"/>
      <c r="R318" s="24"/>
    </row>
    <row r="319" spans="1:18" ht="13.2" x14ac:dyDescent="0.25">
      <c r="A319" s="24"/>
      <c r="B319" s="24"/>
      <c r="C319" s="24"/>
      <c r="D319" s="51"/>
      <c r="E319" s="24"/>
      <c r="F319" s="24"/>
      <c r="G319" s="24"/>
      <c r="H319" s="24"/>
      <c r="I319" s="24"/>
      <c r="J319" s="24"/>
      <c r="K319" s="24"/>
      <c r="L319" s="24"/>
      <c r="M319" s="24"/>
      <c r="N319" s="24"/>
      <c r="O319" s="29"/>
      <c r="P319" s="24"/>
      <c r="Q319" s="24"/>
      <c r="R319" s="24"/>
    </row>
    <row r="320" spans="1:18" ht="13.2" x14ac:dyDescent="0.25">
      <c r="A320" s="24"/>
      <c r="B320" s="24"/>
      <c r="C320" s="24"/>
      <c r="D320" s="51"/>
      <c r="E320" s="24"/>
      <c r="F320" s="24"/>
      <c r="G320" s="24"/>
      <c r="H320" s="24"/>
      <c r="I320" s="24"/>
      <c r="J320" s="24"/>
      <c r="K320" s="24"/>
      <c r="L320" s="24"/>
      <c r="M320" s="24"/>
      <c r="N320" s="24"/>
      <c r="O320" s="29"/>
      <c r="P320" s="24"/>
      <c r="Q320" s="24"/>
      <c r="R320" s="24"/>
    </row>
    <row r="321" spans="1:18" ht="13.2" x14ac:dyDescent="0.25">
      <c r="A321" s="24"/>
      <c r="B321" s="24"/>
      <c r="C321" s="24"/>
      <c r="D321" s="51"/>
      <c r="E321" s="24"/>
      <c r="F321" s="24"/>
      <c r="G321" s="24"/>
      <c r="H321" s="24"/>
      <c r="I321" s="24"/>
      <c r="J321" s="24"/>
      <c r="K321" s="24"/>
      <c r="L321" s="24"/>
      <c r="M321" s="24"/>
      <c r="N321" s="24"/>
      <c r="O321" s="29"/>
      <c r="P321" s="24"/>
      <c r="Q321" s="24"/>
      <c r="R321" s="24"/>
    </row>
    <row r="322" spans="1:18" ht="13.2" x14ac:dyDescent="0.25">
      <c r="A322" s="24"/>
      <c r="B322" s="24"/>
      <c r="C322" s="24"/>
      <c r="D322" s="51"/>
      <c r="E322" s="24"/>
      <c r="F322" s="24"/>
      <c r="G322" s="24"/>
      <c r="H322" s="24"/>
      <c r="I322" s="24"/>
      <c r="J322" s="24"/>
      <c r="K322" s="24"/>
      <c r="L322" s="24"/>
      <c r="M322" s="24"/>
      <c r="N322" s="24"/>
      <c r="O322" s="29"/>
      <c r="P322" s="24"/>
      <c r="Q322" s="24"/>
      <c r="R322" s="24"/>
    </row>
    <row r="323" spans="1:18" ht="13.2" x14ac:dyDescent="0.25">
      <c r="A323" s="24"/>
      <c r="B323" s="24"/>
      <c r="C323" s="24"/>
      <c r="D323" s="51"/>
      <c r="E323" s="24"/>
      <c r="F323" s="24"/>
      <c r="G323" s="24"/>
      <c r="H323" s="24"/>
      <c r="I323" s="24"/>
      <c r="J323" s="24"/>
      <c r="K323" s="24"/>
      <c r="L323" s="24"/>
      <c r="M323" s="24"/>
      <c r="N323" s="24"/>
      <c r="O323" s="29"/>
      <c r="P323" s="24"/>
      <c r="Q323" s="24"/>
      <c r="R323" s="24"/>
    </row>
    <row r="324" spans="1:18" ht="13.2" x14ac:dyDescent="0.25">
      <c r="A324" s="24"/>
      <c r="B324" s="24"/>
      <c r="C324" s="24"/>
      <c r="D324" s="51"/>
      <c r="E324" s="24"/>
      <c r="F324" s="24"/>
      <c r="G324" s="24"/>
      <c r="H324" s="24"/>
      <c r="I324" s="24"/>
      <c r="J324" s="24"/>
      <c r="K324" s="24"/>
      <c r="L324" s="24"/>
      <c r="M324" s="24"/>
      <c r="N324" s="24"/>
      <c r="O324" s="29"/>
      <c r="P324" s="24"/>
      <c r="Q324" s="24"/>
      <c r="R324" s="24"/>
    </row>
    <row r="325" spans="1:18" ht="13.2" x14ac:dyDescent="0.25">
      <c r="A325" s="24"/>
      <c r="B325" s="24"/>
      <c r="C325" s="24"/>
      <c r="D325" s="51"/>
      <c r="E325" s="24"/>
      <c r="F325" s="24"/>
      <c r="G325" s="24"/>
      <c r="H325" s="24"/>
      <c r="I325" s="24"/>
      <c r="J325" s="24"/>
      <c r="K325" s="24"/>
      <c r="L325" s="24"/>
      <c r="M325" s="24"/>
      <c r="N325" s="24"/>
      <c r="O325" s="29"/>
      <c r="P325" s="24"/>
      <c r="Q325" s="24"/>
      <c r="R325" s="24"/>
    </row>
    <row r="326" spans="1:18" ht="13.2" x14ac:dyDescent="0.25">
      <c r="A326" s="24"/>
      <c r="B326" s="24"/>
      <c r="C326" s="24"/>
      <c r="D326" s="51"/>
      <c r="E326" s="24"/>
      <c r="F326" s="24"/>
      <c r="G326" s="24"/>
      <c r="H326" s="24"/>
      <c r="I326" s="24"/>
      <c r="J326" s="24"/>
      <c r="K326" s="24"/>
      <c r="L326" s="24"/>
      <c r="M326" s="24"/>
      <c r="N326" s="24"/>
      <c r="O326" s="29"/>
      <c r="P326" s="24"/>
      <c r="Q326" s="24"/>
      <c r="R326" s="24"/>
    </row>
    <row r="327" spans="1:18" ht="13.2" x14ac:dyDescent="0.25">
      <c r="A327" s="24"/>
      <c r="B327" s="24"/>
      <c r="C327" s="24"/>
      <c r="D327" s="51"/>
      <c r="E327" s="24"/>
      <c r="F327" s="24"/>
      <c r="G327" s="24"/>
      <c r="H327" s="24"/>
      <c r="I327" s="24"/>
      <c r="J327" s="24"/>
      <c r="K327" s="24"/>
      <c r="L327" s="24"/>
      <c r="M327" s="24"/>
      <c r="N327" s="24"/>
      <c r="O327" s="29"/>
      <c r="P327" s="24"/>
      <c r="Q327" s="24"/>
      <c r="R327" s="24"/>
    </row>
    <row r="328" spans="1:18" ht="13.2" x14ac:dyDescent="0.25">
      <c r="A328" s="24"/>
      <c r="B328" s="24"/>
      <c r="C328" s="24"/>
      <c r="D328" s="51"/>
      <c r="E328" s="24"/>
      <c r="F328" s="24"/>
      <c r="G328" s="24"/>
      <c r="H328" s="24"/>
      <c r="I328" s="24"/>
      <c r="J328" s="24"/>
      <c r="K328" s="24"/>
      <c r="L328" s="24"/>
      <c r="M328" s="24"/>
      <c r="N328" s="24"/>
      <c r="O328" s="29"/>
      <c r="P328" s="24"/>
      <c r="Q328" s="24"/>
      <c r="R328" s="24"/>
    </row>
    <row r="329" spans="1:18" ht="13.2" x14ac:dyDescent="0.25">
      <c r="A329" s="24"/>
      <c r="B329" s="24"/>
      <c r="C329" s="24"/>
      <c r="D329" s="51"/>
      <c r="E329" s="24"/>
      <c r="F329" s="24"/>
      <c r="G329" s="24"/>
      <c r="H329" s="24"/>
      <c r="I329" s="24"/>
      <c r="J329" s="24"/>
      <c r="K329" s="24"/>
      <c r="L329" s="24"/>
      <c r="M329" s="24"/>
      <c r="N329" s="24"/>
      <c r="O329" s="29"/>
      <c r="P329" s="24"/>
      <c r="Q329" s="24"/>
      <c r="R329" s="24"/>
    </row>
    <row r="330" spans="1:18" ht="13.2" x14ac:dyDescent="0.25">
      <c r="A330" s="24"/>
      <c r="B330" s="24"/>
      <c r="C330" s="24"/>
      <c r="D330" s="51"/>
      <c r="E330" s="24"/>
      <c r="F330" s="24"/>
      <c r="G330" s="24"/>
      <c r="H330" s="24"/>
      <c r="I330" s="24"/>
      <c r="J330" s="24"/>
      <c r="K330" s="24"/>
      <c r="L330" s="24"/>
      <c r="M330" s="24"/>
      <c r="N330" s="24"/>
      <c r="O330" s="29"/>
      <c r="P330" s="24"/>
      <c r="Q330" s="24"/>
      <c r="R330" s="24"/>
    </row>
    <row r="331" spans="1:18" ht="13.2" x14ac:dyDescent="0.25">
      <c r="A331" s="24"/>
      <c r="B331" s="24"/>
      <c r="C331" s="24"/>
      <c r="D331" s="51"/>
      <c r="E331" s="24"/>
      <c r="F331" s="24"/>
      <c r="G331" s="24"/>
      <c r="H331" s="24"/>
      <c r="I331" s="24"/>
      <c r="J331" s="24"/>
      <c r="K331" s="24"/>
      <c r="L331" s="24"/>
      <c r="M331" s="24"/>
      <c r="N331" s="24"/>
      <c r="O331" s="29"/>
      <c r="P331" s="24"/>
      <c r="Q331" s="24"/>
      <c r="R331" s="24"/>
    </row>
    <row r="332" spans="1:18" ht="13.2" x14ac:dyDescent="0.25">
      <c r="A332" s="24"/>
      <c r="B332" s="24"/>
      <c r="C332" s="24"/>
      <c r="D332" s="51"/>
      <c r="E332" s="24"/>
      <c r="F332" s="24"/>
      <c r="G332" s="24"/>
      <c r="H332" s="24"/>
      <c r="I332" s="24"/>
      <c r="J332" s="24"/>
      <c r="K332" s="24"/>
      <c r="L332" s="24"/>
      <c r="M332" s="24"/>
      <c r="N332" s="24"/>
      <c r="O332" s="29"/>
      <c r="P332" s="24"/>
      <c r="Q332" s="24"/>
      <c r="R332" s="24"/>
    </row>
    <row r="333" spans="1:18" ht="13.2" x14ac:dyDescent="0.25">
      <c r="A333" s="24"/>
      <c r="B333" s="24"/>
      <c r="C333" s="24"/>
      <c r="D333" s="51"/>
      <c r="E333" s="24"/>
      <c r="F333" s="24"/>
      <c r="G333" s="24"/>
      <c r="H333" s="24"/>
      <c r="I333" s="24"/>
      <c r="J333" s="24"/>
      <c r="K333" s="24"/>
      <c r="L333" s="24"/>
      <c r="M333" s="24"/>
      <c r="N333" s="24"/>
      <c r="O333" s="29"/>
      <c r="P333" s="24"/>
      <c r="Q333" s="24"/>
      <c r="R333" s="24"/>
    </row>
    <row r="334" spans="1:18" ht="13.2" x14ac:dyDescent="0.25">
      <c r="A334" s="24"/>
      <c r="B334" s="24"/>
      <c r="C334" s="24"/>
      <c r="D334" s="51"/>
      <c r="E334" s="24"/>
      <c r="F334" s="24"/>
      <c r="G334" s="24"/>
      <c r="H334" s="24"/>
      <c r="I334" s="24"/>
      <c r="J334" s="24"/>
      <c r="K334" s="24"/>
      <c r="L334" s="24"/>
      <c r="M334" s="24"/>
      <c r="N334" s="24"/>
      <c r="O334" s="29"/>
      <c r="P334" s="24"/>
      <c r="Q334" s="24"/>
      <c r="R334" s="24"/>
    </row>
    <row r="335" spans="1:18" ht="13.2" x14ac:dyDescent="0.25">
      <c r="A335" s="24"/>
      <c r="B335" s="24"/>
      <c r="C335" s="24"/>
      <c r="D335" s="51"/>
      <c r="E335" s="24"/>
      <c r="F335" s="24"/>
      <c r="G335" s="24"/>
      <c r="H335" s="24"/>
      <c r="I335" s="24"/>
      <c r="J335" s="24"/>
      <c r="K335" s="24"/>
      <c r="L335" s="24"/>
      <c r="M335" s="24"/>
      <c r="N335" s="24"/>
      <c r="O335" s="29"/>
      <c r="P335" s="24"/>
      <c r="Q335" s="24"/>
      <c r="R335" s="24"/>
    </row>
    <row r="336" spans="1:18" ht="13.2" x14ac:dyDescent="0.25">
      <c r="A336" s="24"/>
      <c r="B336" s="24"/>
      <c r="C336" s="24"/>
      <c r="D336" s="51"/>
      <c r="E336" s="24"/>
      <c r="F336" s="24"/>
      <c r="G336" s="24"/>
      <c r="H336" s="24"/>
      <c r="I336" s="24"/>
      <c r="J336" s="24"/>
      <c r="K336" s="24"/>
      <c r="L336" s="24"/>
      <c r="M336" s="24"/>
      <c r="N336" s="24"/>
      <c r="O336" s="29"/>
      <c r="P336" s="24"/>
      <c r="Q336" s="24"/>
      <c r="R336" s="24"/>
    </row>
    <row r="337" spans="1:18" ht="13.2" x14ac:dyDescent="0.25">
      <c r="A337" s="24"/>
      <c r="B337" s="24"/>
      <c r="C337" s="24"/>
      <c r="D337" s="51"/>
      <c r="E337" s="24"/>
      <c r="F337" s="24"/>
      <c r="G337" s="24"/>
      <c r="H337" s="24"/>
      <c r="I337" s="24"/>
      <c r="J337" s="24"/>
      <c r="K337" s="24"/>
      <c r="L337" s="24"/>
      <c r="M337" s="24"/>
      <c r="N337" s="24"/>
      <c r="O337" s="29"/>
      <c r="P337" s="24"/>
      <c r="Q337" s="24"/>
      <c r="R337" s="24"/>
    </row>
    <row r="338" spans="1:18" ht="13.2" x14ac:dyDescent="0.25">
      <c r="A338" s="24"/>
      <c r="B338" s="24"/>
      <c r="C338" s="24"/>
      <c r="D338" s="51"/>
      <c r="E338" s="24"/>
      <c r="F338" s="24"/>
      <c r="G338" s="24"/>
      <c r="H338" s="24"/>
      <c r="I338" s="24"/>
      <c r="J338" s="24"/>
      <c r="K338" s="24"/>
      <c r="L338" s="24"/>
      <c r="M338" s="24"/>
      <c r="N338" s="24"/>
      <c r="O338" s="29"/>
      <c r="P338" s="24"/>
      <c r="Q338" s="24"/>
      <c r="R338" s="24"/>
    </row>
    <row r="339" spans="1:18" ht="13.2" x14ac:dyDescent="0.25">
      <c r="A339" s="24"/>
      <c r="B339" s="24"/>
      <c r="C339" s="24"/>
      <c r="D339" s="51"/>
      <c r="E339" s="24"/>
      <c r="F339" s="24"/>
      <c r="G339" s="24"/>
      <c r="H339" s="24"/>
      <c r="I339" s="24"/>
      <c r="J339" s="24"/>
      <c r="K339" s="24"/>
      <c r="L339" s="24"/>
      <c r="M339" s="24"/>
      <c r="N339" s="24"/>
      <c r="O339" s="29"/>
      <c r="P339" s="24"/>
      <c r="Q339" s="24"/>
      <c r="R339" s="24"/>
    </row>
    <row r="340" spans="1:18" ht="13.2" x14ac:dyDescent="0.25">
      <c r="A340" s="24"/>
      <c r="B340" s="24"/>
      <c r="C340" s="24"/>
      <c r="D340" s="51"/>
      <c r="E340" s="24"/>
      <c r="F340" s="24"/>
      <c r="G340" s="24"/>
      <c r="H340" s="24"/>
      <c r="I340" s="24"/>
      <c r="J340" s="24"/>
      <c r="K340" s="24"/>
      <c r="L340" s="24"/>
      <c r="M340" s="24"/>
      <c r="N340" s="24"/>
      <c r="O340" s="29"/>
      <c r="P340" s="24"/>
      <c r="Q340" s="24"/>
      <c r="R340" s="24"/>
    </row>
    <row r="341" spans="1:18" ht="13.2" x14ac:dyDescent="0.25">
      <c r="A341" s="24"/>
      <c r="B341" s="24"/>
      <c r="C341" s="24"/>
      <c r="D341" s="51"/>
      <c r="E341" s="24"/>
      <c r="F341" s="24"/>
      <c r="G341" s="24"/>
      <c r="H341" s="24"/>
      <c r="I341" s="24"/>
      <c r="J341" s="24"/>
      <c r="K341" s="24"/>
      <c r="L341" s="24"/>
      <c r="M341" s="24"/>
      <c r="N341" s="24"/>
      <c r="O341" s="29"/>
      <c r="P341" s="24"/>
      <c r="Q341" s="24"/>
      <c r="R341" s="24"/>
    </row>
    <row r="342" spans="1:18" ht="13.2" x14ac:dyDescent="0.25">
      <c r="A342" s="24"/>
      <c r="B342" s="24"/>
      <c r="C342" s="24"/>
      <c r="D342" s="51"/>
      <c r="E342" s="24"/>
      <c r="F342" s="24"/>
      <c r="G342" s="24"/>
      <c r="H342" s="24"/>
      <c r="I342" s="24"/>
      <c r="J342" s="24"/>
      <c r="K342" s="24"/>
      <c r="L342" s="24"/>
      <c r="M342" s="24"/>
      <c r="N342" s="24"/>
      <c r="O342" s="29"/>
      <c r="P342" s="24"/>
      <c r="Q342" s="24"/>
      <c r="R342" s="24"/>
    </row>
    <row r="343" spans="1:18" ht="13.2" x14ac:dyDescent="0.25">
      <c r="A343" s="24"/>
      <c r="B343" s="24"/>
      <c r="C343" s="24"/>
      <c r="D343" s="51"/>
      <c r="E343" s="24"/>
      <c r="F343" s="24"/>
      <c r="G343" s="24"/>
      <c r="H343" s="24"/>
      <c r="I343" s="24"/>
      <c r="J343" s="24"/>
      <c r="K343" s="24"/>
      <c r="L343" s="24"/>
      <c r="M343" s="24"/>
      <c r="N343" s="24"/>
      <c r="O343" s="29"/>
      <c r="P343" s="24"/>
      <c r="Q343" s="24"/>
      <c r="R343" s="24"/>
    </row>
    <row r="344" spans="1:18" ht="13.2" x14ac:dyDescent="0.25">
      <c r="A344" s="24"/>
      <c r="B344" s="24"/>
      <c r="C344" s="24"/>
      <c r="D344" s="51"/>
      <c r="E344" s="24"/>
      <c r="F344" s="24"/>
      <c r="G344" s="24"/>
      <c r="H344" s="24"/>
      <c r="I344" s="24"/>
      <c r="J344" s="24"/>
      <c r="K344" s="24"/>
      <c r="L344" s="24"/>
      <c r="M344" s="24"/>
      <c r="N344" s="24"/>
      <c r="O344" s="29"/>
      <c r="P344" s="24"/>
      <c r="Q344" s="24"/>
      <c r="R344" s="24"/>
    </row>
    <row r="345" spans="1:18" ht="13.2" x14ac:dyDescent="0.25">
      <c r="A345" s="24"/>
      <c r="B345" s="24"/>
      <c r="C345" s="24"/>
      <c r="D345" s="51"/>
      <c r="E345" s="24"/>
      <c r="F345" s="24"/>
      <c r="G345" s="24"/>
      <c r="H345" s="24"/>
      <c r="I345" s="24"/>
      <c r="J345" s="24"/>
      <c r="K345" s="24"/>
      <c r="L345" s="24"/>
      <c r="M345" s="24"/>
      <c r="N345" s="24"/>
      <c r="O345" s="29"/>
      <c r="P345" s="24"/>
      <c r="Q345" s="24"/>
      <c r="R345" s="24"/>
    </row>
    <row r="346" spans="1:18" ht="13.2" x14ac:dyDescent="0.25">
      <c r="A346" s="24"/>
      <c r="B346" s="24"/>
      <c r="C346" s="24"/>
      <c r="D346" s="51"/>
      <c r="E346" s="24"/>
      <c r="F346" s="24"/>
      <c r="G346" s="24"/>
      <c r="H346" s="24"/>
      <c r="I346" s="24"/>
      <c r="J346" s="24"/>
      <c r="K346" s="24"/>
      <c r="L346" s="24"/>
      <c r="M346" s="24"/>
      <c r="N346" s="24"/>
      <c r="O346" s="29"/>
      <c r="P346" s="24"/>
      <c r="Q346" s="24"/>
      <c r="R346" s="24"/>
    </row>
    <row r="347" spans="1:18" ht="13.2" x14ac:dyDescent="0.25">
      <c r="A347" s="24"/>
      <c r="B347" s="24"/>
      <c r="C347" s="24"/>
      <c r="D347" s="51"/>
      <c r="E347" s="24"/>
      <c r="F347" s="24"/>
      <c r="G347" s="24"/>
      <c r="H347" s="24"/>
      <c r="I347" s="24"/>
      <c r="J347" s="24"/>
      <c r="K347" s="24"/>
      <c r="L347" s="24"/>
      <c r="M347" s="24"/>
      <c r="N347" s="24"/>
      <c r="O347" s="29"/>
      <c r="P347" s="24"/>
      <c r="Q347" s="24"/>
      <c r="R347" s="24"/>
    </row>
    <row r="348" spans="1:18" ht="13.2" x14ac:dyDescent="0.25">
      <c r="A348" s="24"/>
      <c r="B348" s="24"/>
      <c r="C348" s="24"/>
      <c r="D348" s="51"/>
      <c r="E348" s="24"/>
      <c r="F348" s="24"/>
      <c r="G348" s="24"/>
      <c r="H348" s="24"/>
      <c r="I348" s="24"/>
      <c r="J348" s="24"/>
      <c r="K348" s="24"/>
      <c r="L348" s="24"/>
      <c r="M348" s="24"/>
      <c r="N348" s="24"/>
      <c r="O348" s="29"/>
      <c r="P348" s="24"/>
      <c r="Q348" s="24"/>
      <c r="R348" s="24"/>
    </row>
    <row r="349" spans="1:18" ht="13.2" x14ac:dyDescent="0.25">
      <c r="A349" s="24"/>
      <c r="B349" s="24"/>
      <c r="C349" s="24"/>
      <c r="D349" s="51"/>
      <c r="E349" s="24"/>
      <c r="F349" s="24"/>
      <c r="G349" s="24"/>
      <c r="H349" s="24"/>
      <c r="I349" s="24"/>
      <c r="J349" s="24"/>
      <c r="K349" s="24"/>
      <c r="L349" s="24"/>
      <c r="M349" s="24"/>
      <c r="N349" s="24"/>
      <c r="O349" s="29"/>
      <c r="P349" s="24"/>
      <c r="Q349" s="24"/>
      <c r="R349" s="24"/>
    </row>
    <row r="350" spans="1:18" ht="13.2" x14ac:dyDescent="0.25">
      <c r="A350" s="24"/>
      <c r="B350" s="24"/>
      <c r="C350" s="24"/>
      <c r="D350" s="51"/>
      <c r="E350" s="24"/>
      <c r="F350" s="24"/>
      <c r="G350" s="24"/>
      <c r="H350" s="24"/>
      <c r="I350" s="24"/>
      <c r="J350" s="24"/>
      <c r="K350" s="24"/>
      <c r="L350" s="24"/>
      <c r="M350" s="24"/>
      <c r="N350" s="24"/>
      <c r="O350" s="29"/>
      <c r="P350" s="24"/>
      <c r="Q350" s="24"/>
      <c r="R350" s="24"/>
    </row>
    <row r="351" spans="1:18" ht="13.2" x14ac:dyDescent="0.25">
      <c r="A351" s="24"/>
      <c r="B351" s="24"/>
      <c r="C351" s="24"/>
      <c r="D351" s="51"/>
      <c r="E351" s="24"/>
      <c r="F351" s="24"/>
      <c r="G351" s="24"/>
      <c r="H351" s="24"/>
      <c r="I351" s="24"/>
      <c r="J351" s="24"/>
      <c r="K351" s="24"/>
      <c r="L351" s="24"/>
      <c r="M351" s="24"/>
      <c r="N351" s="24"/>
      <c r="O351" s="29"/>
      <c r="P351" s="24"/>
      <c r="Q351" s="24"/>
      <c r="R351" s="24"/>
    </row>
    <row r="352" spans="1:18" ht="13.2" x14ac:dyDescent="0.25">
      <c r="A352" s="24"/>
      <c r="B352" s="24"/>
      <c r="C352" s="24"/>
      <c r="D352" s="51"/>
      <c r="E352" s="24"/>
      <c r="F352" s="24"/>
      <c r="G352" s="24"/>
      <c r="H352" s="24"/>
      <c r="I352" s="24"/>
      <c r="J352" s="24"/>
      <c r="K352" s="24"/>
      <c r="L352" s="24"/>
      <c r="M352" s="24"/>
      <c r="N352" s="24"/>
      <c r="O352" s="29"/>
      <c r="P352" s="24"/>
      <c r="Q352" s="24"/>
      <c r="R352" s="24"/>
    </row>
    <row r="353" spans="1:18" ht="13.2" x14ac:dyDescent="0.25">
      <c r="A353" s="24"/>
      <c r="B353" s="24"/>
      <c r="C353" s="24"/>
      <c r="D353" s="51"/>
      <c r="E353" s="24"/>
      <c r="F353" s="24"/>
      <c r="G353" s="24"/>
      <c r="H353" s="24"/>
      <c r="I353" s="24"/>
      <c r="J353" s="24"/>
      <c r="K353" s="24"/>
      <c r="L353" s="24"/>
      <c r="M353" s="24"/>
      <c r="N353" s="24"/>
      <c r="O353" s="29"/>
      <c r="P353" s="24"/>
      <c r="Q353" s="24"/>
      <c r="R353" s="24"/>
    </row>
    <row r="354" spans="1:18" ht="13.2" x14ac:dyDescent="0.25">
      <c r="A354" s="24"/>
      <c r="B354" s="24"/>
      <c r="C354" s="24"/>
      <c r="D354" s="51"/>
      <c r="E354" s="24"/>
      <c r="F354" s="24"/>
      <c r="G354" s="24"/>
      <c r="H354" s="24"/>
      <c r="I354" s="24"/>
      <c r="J354" s="24"/>
      <c r="K354" s="24"/>
      <c r="L354" s="24"/>
      <c r="M354" s="24"/>
      <c r="N354" s="24"/>
      <c r="O354" s="29"/>
      <c r="P354" s="24"/>
      <c r="Q354" s="24"/>
      <c r="R354" s="24"/>
    </row>
    <row r="355" spans="1:18" ht="13.2" x14ac:dyDescent="0.25">
      <c r="A355" s="24"/>
      <c r="B355" s="24"/>
      <c r="C355" s="24"/>
      <c r="D355" s="51"/>
      <c r="E355" s="24"/>
      <c r="F355" s="24"/>
      <c r="G355" s="24"/>
      <c r="H355" s="24"/>
      <c r="I355" s="24"/>
      <c r="J355" s="24"/>
      <c r="K355" s="24"/>
      <c r="L355" s="24"/>
      <c r="M355" s="24"/>
      <c r="N355" s="24"/>
      <c r="O355" s="29"/>
      <c r="P355" s="24"/>
      <c r="Q355" s="24"/>
      <c r="R355" s="24"/>
    </row>
    <row r="356" spans="1:18" ht="13.2" x14ac:dyDescent="0.25">
      <c r="A356" s="24"/>
      <c r="B356" s="24"/>
      <c r="C356" s="24"/>
      <c r="D356" s="51"/>
      <c r="E356" s="24"/>
      <c r="F356" s="24"/>
      <c r="G356" s="24"/>
      <c r="H356" s="24"/>
      <c r="I356" s="24"/>
      <c r="J356" s="24"/>
      <c r="K356" s="24"/>
      <c r="L356" s="24"/>
      <c r="M356" s="24"/>
      <c r="N356" s="24"/>
      <c r="O356" s="29"/>
      <c r="P356" s="24"/>
      <c r="Q356" s="24"/>
      <c r="R356" s="24"/>
    </row>
    <row r="357" spans="1:18" ht="13.2" x14ac:dyDescent="0.25">
      <c r="A357" s="24"/>
      <c r="B357" s="24"/>
      <c r="C357" s="24"/>
      <c r="D357" s="51"/>
      <c r="E357" s="24"/>
      <c r="F357" s="24"/>
      <c r="G357" s="24"/>
      <c r="H357" s="24"/>
      <c r="I357" s="24"/>
      <c r="J357" s="24"/>
      <c r="K357" s="24"/>
      <c r="L357" s="24"/>
      <c r="M357" s="24"/>
      <c r="N357" s="24"/>
      <c r="O357" s="29"/>
      <c r="P357" s="24"/>
      <c r="Q357" s="24"/>
      <c r="R357" s="24"/>
    </row>
    <row r="358" spans="1:18" ht="13.2" x14ac:dyDescent="0.25">
      <c r="A358" s="24"/>
      <c r="B358" s="24"/>
      <c r="C358" s="24"/>
      <c r="D358" s="51"/>
      <c r="E358" s="24"/>
      <c r="F358" s="24"/>
      <c r="G358" s="24"/>
      <c r="H358" s="24"/>
      <c r="I358" s="24"/>
      <c r="J358" s="24"/>
      <c r="K358" s="24"/>
      <c r="L358" s="24"/>
      <c r="M358" s="24"/>
      <c r="N358" s="24"/>
      <c r="O358" s="29"/>
      <c r="P358" s="24"/>
      <c r="Q358" s="24"/>
      <c r="R358" s="24"/>
    </row>
    <row r="359" spans="1:18" ht="13.2" x14ac:dyDescent="0.25">
      <c r="A359" s="24"/>
      <c r="B359" s="24"/>
      <c r="C359" s="24"/>
      <c r="D359" s="51"/>
      <c r="E359" s="24"/>
      <c r="F359" s="24"/>
      <c r="G359" s="24"/>
      <c r="H359" s="24"/>
      <c r="I359" s="24"/>
      <c r="J359" s="24"/>
      <c r="K359" s="24"/>
      <c r="L359" s="24"/>
      <c r="M359" s="24"/>
      <c r="N359" s="24"/>
      <c r="O359" s="29"/>
      <c r="P359" s="24"/>
      <c r="Q359" s="24"/>
      <c r="R359" s="24"/>
    </row>
    <row r="360" spans="1:18" ht="13.2" x14ac:dyDescent="0.25">
      <c r="A360" s="24"/>
      <c r="B360" s="24"/>
      <c r="C360" s="24"/>
      <c r="D360" s="51"/>
      <c r="E360" s="24"/>
      <c r="F360" s="24"/>
      <c r="G360" s="24"/>
      <c r="H360" s="24"/>
      <c r="I360" s="24"/>
      <c r="J360" s="24"/>
      <c r="K360" s="24"/>
      <c r="L360" s="24"/>
      <c r="M360" s="24"/>
      <c r="N360" s="24"/>
      <c r="O360" s="29"/>
      <c r="P360" s="24"/>
      <c r="Q360" s="24"/>
      <c r="R360" s="24"/>
    </row>
    <row r="361" spans="1:18" ht="13.2" x14ac:dyDescent="0.25">
      <c r="A361" s="24"/>
      <c r="B361" s="24"/>
      <c r="C361" s="24"/>
      <c r="D361" s="51"/>
      <c r="E361" s="24"/>
      <c r="F361" s="24"/>
      <c r="G361" s="24"/>
      <c r="H361" s="24"/>
      <c r="I361" s="24"/>
      <c r="J361" s="24"/>
      <c r="K361" s="24"/>
      <c r="L361" s="24"/>
      <c r="M361" s="24"/>
      <c r="N361" s="24"/>
      <c r="O361" s="29"/>
      <c r="P361" s="24"/>
      <c r="Q361" s="24"/>
      <c r="R361" s="24"/>
    </row>
    <row r="362" spans="1:18" ht="13.2" x14ac:dyDescent="0.25">
      <c r="A362" s="24"/>
      <c r="B362" s="24"/>
      <c r="C362" s="24"/>
      <c r="D362" s="51"/>
      <c r="E362" s="24"/>
      <c r="F362" s="24"/>
      <c r="G362" s="24"/>
      <c r="H362" s="24"/>
      <c r="I362" s="24"/>
      <c r="J362" s="24"/>
      <c r="K362" s="24"/>
      <c r="L362" s="24"/>
      <c r="M362" s="24"/>
      <c r="N362" s="24"/>
      <c r="O362" s="29"/>
      <c r="P362" s="24"/>
      <c r="Q362" s="24"/>
      <c r="R362" s="24"/>
    </row>
    <row r="363" spans="1:18" ht="13.2" x14ac:dyDescent="0.25">
      <c r="A363" s="24"/>
      <c r="B363" s="24"/>
      <c r="C363" s="24"/>
      <c r="D363" s="51"/>
      <c r="E363" s="24"/>
      <c r="F363" s="24"/>
      <c r="G363" s="24"/>
      <c r="H363" s="24"/>
      <c r="I363" s="24"/>
      <c r="J363" s="24"/>
      <c r="K363" s="24"/>
      <c r="L363" s="24"/>
      <c r="M363" s="24"/>
      <c r="N363" s="24"/>
      <c r="O363" s="29"/>
      <c r="P363" s="24"/>
      <c r="Q363" s="24"/>
      <c r="R363" s="24"/>
    </row>
    <row r="364" spans="1:18" ht="13.2" x14ac:dyDescent="0.25">
      <c r="A364" s="24"/>
      <c r="B364" s="24"/>
      <c r="C364" s="24"/>
      <c r="D364" s="51"/>
      <c r="E364" s="24"/>
      <c r="F364" s="24"/>
      <c r="G364" s="24"/>
      <c r="H364" s="24"/>
      <c r="I364" s="24"/>
      <c r="J364" s="24"/>
      <c r="K364" s="24"/>
      <c r="L364" s="24"/>
      <c r="M364" s="24"/>
      <c r="N364" s="24"/>
      <c r="O364" s="29"/>
      <c r="P364" s="24"/>
      <c r="Q364" s="24"/>
      <c r="R364" s="24"/>
    </row>
    <row r="365" spans="1:18" ht="13.2" x14ac:dyDescent="0.25">
      <c r="A365" s="24"/>
      <c r="B365" s="24"/>
      <c r="C365" s="24"/>
      <c r="D365" s="51"/>
      <c r="E365" s="24"/>
      <c r="F365" s="24"/>
      <c r="G365" s="24"/>
      <c r="H365" s="24"/>
      <c r="I365" s="24"/>
      <c r="J365" s="24"/>
      <c r="K365" s="24"/>
      <c r="L365" s="24"/>
      <c r="M365" s="24"/>
      <c r="N365" s="24"/>
      <c r="O365" s="29"/>
      <c r="P365" s="24"/>
      <c r="Q365" s="24"/>
      <c r="R365" s="24"/>
    </row>
    <row r="366" spans="1:18" ht="13.2" x14ac:dyDescent="0.25">
      <c r="A366" s="24"/>
      <c r="B366" s="24"/>
      <c r="C366" s="24"/>
      <c r="D366" s="51"/>
      <c r="E366" s="24"/>
      <c r="F366" s="24"/>
      <c r="G366" s="24"/>
      <c r="H366" s="24"/>
      <c r="I366" s="24"/>
      <c r="J366" s="24"/>
      <c r="K366" s="24"/>
      <c r="L366" s="24"/>
      <c r="M366" s="24"/>
      <c r="N366" s="24"/>
      <c r="O366" s="29"/>
      <c r="P366" s="24"/>
      <c r="Q366" s="24"/>
      <c r="R366" s="24"/>
    </row>
    <row r="367" spans="1:18" ht="13.2" x14ac:dyDescent="0.25">
      <c r="A367" s="24"/>
      <c r="B367" s="24"/>
      <c r="C367" s="24"/>
      <c r="D367" s="51"/>
      <c r="E367" s="24"/>
      <c r="F367" s="24"/>
      <c r="G367" s="24"/>
      <c r="H367" s="24"/>
      <c r="I367" s="24"/>
      <c r="J367" s="24"/>
      <c r="K367" s="24"/>
      <c r="L367" s="24"/>
      <c r="M367" s="24"/>
      <c r="N367" s="24"/>
      <c r="O367" s="29"/>
      <c r="P367" s="24"/>
      <c r="Q367" s="24"/>
      <c r="R367" s="24"/>
    </row>
    <row r="368" spans="1:18" ht="13.2" x14ac:dyDescent="0.25">
      <c r="A368" s="24"/>
      <c r="B368" s="24"/>
      <c r="C368" s="24"/>
      <c r="D368" s="51"/>
      <c r="E368" s="24"/>
      <c r="F368" s="24"/>
      <c r="G368" s="24"/>
      <c r="H368" s="24"/>
      <c r="I368" s="24"/>
      <c r="J368" s="24"/>
      <c r="K368" s="24"/>
      <c r="L368" s="24"/>
      <c r="M368" s="24"/>
      <c r="N368" s="24"/>
      <c r="O368" s="29"/>
      <c r="P368" s="24"/>
      <c r="Q368" s="24"/>
      <c r="R368" s="24"/>
    </row>
    <row r="369" spans="1:18" ht="13.2" x14ac:dyDescent="0.25">
      <c r="A369" s="24"/>
      <c r="B369" s="24"/>
      <c r="C369" s="24"/>
      <c r="D369" s="51"/>
      <c r="E369" s="24"/>
      <c r="F369" s="24"/>
      <c r="G369" s="24"/>
      <c r="H369" s="24"/>
      <c r="I369" s="24"/>
      <c r="J369" s="24"/>
      <c r="K369" s="24"/>
      <c r="L369" s="24"/>
      <c r="M369" s="24"/>
      <c r="N369" s="24"/>
      <c r="O369" s="29"/>
      <c r="P369" s="24"/>
      <c r="Q369" s="24"/>
      <c r="R369" s="24"/>
    </row>
    <row r="370" spans="1:18" ht="13.2" x14ac:dyDescent="0.25">
      <c r="A370" s="24"/>
      <c r="B370" s="24"/>
      <c r="C370" s="24"/>
      <c r="D370" s="51"/>
      <c r="E370" s="24"/>
      <c r="F370" s="24"/>
      <c r="G370" s="24"/>
      <c r="H370" s="24"/>
      <c r="I370" s="24"/>
      <c r="J370" s="24"/>
      <c r="K370" s="24"/>
      <c r="L370" s="24"/>
      <c r="M370" s="24"/>
      <c r="N370" s="24"/>
      <c r="O370" s="29"/>
      <c r="P370" s="24"/>
      <c r="Q370" s="24"/>
      <c r="R370" s="24"/>
    </row>
    <row r="371" spans="1:18" ht="13.2" x14ac:dyDescent="0.25">
      <c r="A371" s="24"/>
      <c r="B371" s="24"/>
      <c r="C371" s="24"/>
      <c r="D371" s="51"/>
      <c r="E371" s="24"/>
      <c r="F371" s="24"/>
      <c r="G371" s="24"/>
      <c r="H371" s="24"/>
      <c r="I371" s="24"/>
      <c r="J371" s="24"/>
      <c r="K371" s="24"/>
      <c r="L371" s="24"/>
      <c r="M371" s="24"/>
      <c r="N371" s="24"/>
      <c r="O371" s="29"/>
      <c r="P371" s="24"/>
      <c r="Q371" s="24"/>
      <c r="R371" s="24"/>
    </row>
    <row r="372" spans="1:18" ht="13.2" x14ac:dyDescent="0.25">
      <c r="A372" s="24"/>
      <c r="B372" s="24"/>
      <c r="C372" s="24"/>
      <c r="D372" s="51"/>
      <c r="E372" s="24"/>
      <c r="F372" s="24"/>
      <c r="G372" s="24"/>
      <c r="H372" s="24"/>
      <c r="I372" s="24"/>
      <c r="J372" s="24"/>
      <c r="K372" s="24"/>
      <c r="L372" s="24"/>
      <c r="M372" s="24"/>
      <c r="N372" s="24"/>
      <c r="O372" s="29"/>
      <c r="P372" s="24"/>
      <c r="Q372" s="24"/>
      <c r="R372" s="24"/>
    </row>
    <row r="373" spans="1:18" ht="13.2" x14ac:dyDescent="0.25">
      <c r="A373" s="24"/>
      <c r="B373" s="24"/>
      <c r="C373" s="24"/>
      <c r="D373" s="51"/>
      <c r="E373" s="24"/>
      <c r="F373" s="24"/>
      <c r="G373" s="24"/>
      <c r="H373" s="24"/>
      <c r="I373" s="24"/>
      <c r="J373" s="24"/>
      <c r="K373" s="24"/>
      <c r="L373" s="24"/>
      <c r="M373" s="24"/>
      <c r="N373" s="24"/>
      <c r="O373" s="29"/>
      <c r="P373" s="24"/>
      <c r="Q373" s="24"/>
      <c r="R373" s="24"/>
    </row>
    <row r="374" spans="1:18" ht="13.2" x14ac:dyDescent="0.25">
      <c r="A374" s="24"/>
      <c r="B374" s="24"/>
      <c r="C374" s="24"/>
      <c r="D374" s="51"/>
      <c r="E374" s="24"/>
      <c r="F374" s="24"/>
      <c r="G374" s="24"/>
      <c r="H374" s="24"/>
      <c r="I374" s="24"/>
      <c r="J374" s="24"/>
      <c r="K374" s="24"/>
      <c r="L374" s="24"/>
      <c r="M374" s="24"/>
      <c r="N374" s="24"/>
      <c r="O374" s="29"/>
      <c r="P374" s="24"/>
      <c r="Q374" s="24"/>
      <c r="R374" s="24"/>
    </row>
    <row r="375" spans="1:18" ht="13.2" x14ac:dyDescent="0.25">
      <c r="A375" s="24"/>
      <c r="B375" s="24"/>
      <c r="C375" s="24"/>
      <c r="D375" s="51"/>
      <c r="E375" s="24"/>
      <c r="F375" s="24"/>
      <c r="G375" s="24"/>
      <c r="H375" s="24"/>
      <c r="I375" s="24"/>
      <c r="J375" s="24"/>
      <c r="K375" s="24"/>
      <c r="L375" s="24"/>
      <c r="M375" s="24"/>
      <c r="N375" s="24"/>
      <c r="O375" s="29"/>
      <c r="P375" s="24"/>
      <c r="Q375" s="24"/>
      <c r="R375" s="24"/>
    </row>
    <row r="376" spans="1:18" ht="13.2" x14ac:dyDescent="0.25">
      <c r="A376" s="24"/>
      <c r="B376" s="24"/>
      <c r="C376" s="24"/>
      <c r="D376" s="51"/>
      <c r="E376" s="24"/>
      <c r="F376" s="24"/>
      <c r="G376" s="24"/>
      <c r="H376" s="24"/>
      <c r="I376" s="24"/>
      <c r="J376" s="24"/>
      <c r="K376" s="24"/>
      <c r="L376" s="24"/>
      <c r="M376" s="24"/>
      <c r="N376" s="24"/>
      <c r="O376" s="29"/>
      <c r="P376" s="24"/>
      <c r="Q376" s="24"/>
      <c r="R376" s="24"/>
    </row>
    <row r="377" spans="1:18" ht="13.2" x14ac:dyDescent="0.25">
      <c r="A377" s="24"/>
      <c r="B377" s="24"/>
      <c r="C377" s="24"/>
      <c r="D377" s="51"/>
      <c r="E377" s="24"/>
      <c r="F377" s="24"/>
      <c r="G377" s="24"/>
      <c r="H377" s="24"/>
      <c r="I377" s="24"/>
      <c r="J377" s="24"/>
      <c r="K377" s="24"/>
      <c r="L377" s="24"/>
      <c r="M377" s="24"/>
      <c r="N377" s="24"/>
      <c r="O377" s="29"/>
      <c r="P377" s="24"/>
      <c r="Q377" s="24"/>
      <c r="R377" s="24"/>
    </row>
    <row r="378" spans="1:18" ht="13.2" x14ac:dyDescent="0.25">
      <c r="A378" s="24"/>
      <c r="B378" s="24"/>
      <c r="C378" s="24"/>
      <c r="D378" s="51"/>
      <c r="E378" s="24"/>
      <c r="F378" s="24"/>
      <c r="G378" s="24"/>
      <c r="H378" s="24"/>
      <c r="I378" s="24"/>
      <c r="J378" s="24"/>
      <c r="K378" s="24"/>
      <c r="L378" s="24"/>
      <c r="M378" s="24"/>
      <c r="N378" s="24"/>
      <c r="O378" s="29"/>
      <c r="P378" s="24"/>
      <c r="Q378" s="24"/>
      <c r="R378" s="24"/>
    </row>
    <row r="379" spans="1:18" ht="13.2" x14ac:dyDescent="0.25">
      <c r="A379" s="24"/>
      <c r="B379" s="24"/>
      <c r="C379" s="24"/>
      <c r="D379" s="51"/>
      <c r="E379" s="24"/>
      <c r="F379" s="24"/>
      <c r="G379" s="24"/>
      <c r="H379" s="24"/>
      <c r="I379" s="24"/>
      <c r="J379" s="24"/>
      <c r="K379" s="24"/>
      <c r="L379" s="24"/>
      <c r="M379" s="24"/>
      <c r="N379" s="24"/>
      <c r="O379" s="29"/>
      <c r="P379" s="24"/>
      <c r="Q379" s="24"/>
      <c r="R379" s="24"/>
    </row>
    <row r="380" spans="1:18" ht="13.2" x14ac:dyDescent="0.25">
      <c r="A380" s="24"/>
      <c r="B380" s="24"/>
      <c r="C380" s="24"/>
      <c r="D380" s="51"/>
      <c r="E380" s="24"/>
      <c r="F380" s="24"/>
      <c r="G380" s="24"/>
      <c r="H380" s="24"/>
      <c r="I380" s="24"/>
      <c r="J380" s="24"/>
      <c r="K380" s="24"/>
      <c r="L380" s="24"/>
      <c r="M380" s="24"/>
      <c r="N380" s="24"/>
      <c r="O380" s="29"/>
      <c r="P380" s="24"/>
      <c r="Q380" s="24"/>
      <c r="R380" s="24"/>
    </row>
    <row r="381" spans="1:18" ht="13.2" x14ac:dyDescent="0.25">
      <c r="A381" s="24"/>
      <c r="B381" s="24"/>
      <c r="C381" s="24"/>
      <c r="D381" s="51"/>
      <c r="E381" s="24"/>
      <c r="F381" s="24"/>
      <c r="G381" s="24"/>
      <c r="H381" s="24"/>
      <c r="I381" s="24"/>
      <c r="J381" s="24"/>
      <c r="K381" s="24"/>
      <c r="L381" s="24"/>
      <c r="M381" s="24"/>
      <c r="N381" s="24"/>
      <c r="O381" s="29"/>
      <c r="P381" s="24"/>
      <c r="Q381" s="24"/>
      <c r="R381" s="24"/>
    </row>
    <row r="382" spans="1:18" ht="13.2" x14ac:dyDescent="0.25">
      <c r="A382" s="24"/>
      <c r="B382" s="24"/>
      <c r="C382" s="24"/>
      <c r="D382" s="51"/>
      <c r="E382" s="24"/>
      <c r="F382" s="24"/>
      <c r="G382" s="24"/>
      <c r="H382" s="24"/>
      <c r="I382" s="24"/>
      <c r="J382" s="24"/>
      <c r="K382" s="24"/>
      <c r="L382" s="24"/>
      <c r="M382" s="24"/>
      <c r="N382" s="24"/>
      <c r="O382" s="29"/>
      <c r="P382" s="24"/>
      <c r="Q382" s="24"/>
      <c r="R382" s="24"/>
    </row>
    <row r="383" spans="1:18" ht="13.2" x14ac:dyDescent="0.25">
      <c r="A383" s="24"/>
      <c r="B383" s="24"/>
      <c r="C383" s="24"/>
      <c r="D383" s="51"/>
      <c r="E383" s="24"/>
      <c r="F383" s="24"/>
      <c r="G383" s="24"/>
      <c r="H383" s="24"/>
      <c r="I383" s="24"/>
      <c r="J383" s="24"/>
      <c r="K383" s="24"/>
      <c r="L383" s="24"/>
      <c r="M383" s="24"/>
      <c r="N383" s="24"/>
      <c r="O383" s="29"/>
      <c r="P383" s="24"/>
      <c r="Q383" s="24"/>
      <c r="R383" s="24"/>
    </row>
    <row r="384" spans="1:18" ht="13.2" x14ac:dyDescent="0.25">
      <c r="A384" s="24"/>
      <c r="B384" s="24"/>
      <c r="C384" s="24"/>
      <c r="D384" s="51"/>
      <c r="E384" s="24"/>
      <c r="F384" s="24"/>
      <c r="G384" s="24"/>
      <c r="H384" s="24"/>
      <c r="I384" s="24"/>
      <c r="J384" s="24"/>
      <c r="K384" s="24"/>
      <c r="L384" s="24"/>
      <c r="M384" s="24"/>
      <c r="N384" s="24"/>
      <c r="O384" s="29"/>
      <c r="P384" s="24"/>
      <c r="Q384" s="24"/>
      <c r="R384" s="24"/>
    </row>
    <row r="385" spans="1:18" ht="13.2" x14ac:dyDescent="0.25">
      <c r="A385" s="24"/>
      <c r="B385" s="24"/>
      <c r="C385" s="24"/>
      <c r="D385" s="51"/>
      <c r="E385" s="24"/>
      <c r="F385" s="24"/>
      <c r="G385" s="24"/>
      <c r="H385" s="24"/>
      <c r="I385" s="24"/>
      <c r="J385" s="24"/>
      <c r="K385" s="24"/>
      <c r="L385" s="24"/>
      <c r="M385" s="24"/>
      <c r="N385" s="24"/>
      <c r="O385" s="29"/>
      <c r="P385" s="24"/>
      <c r="Q385" s="24"/>
      <c r="R385" s="24"/>
    </row>
    <row r="386" spans="1:18" ht="13.2" x14ac:dyDescent="0.25">
      <c r="A386" s="24"/>
      <c r="B386" s="24"/>
      <c r="C386" s="24"/>
      <c r="D386" s="51"/>
      <c r="E386" s="24"/>
      <c r="F386" s="24"/>
      <c r="G386" s="24"/>
      <c r="H386" s="24"/>
      <c r="I386" s="24"/>
      <c r="J386" s="24"/>
      <c r="K386" s="24"/>
      <c r="L386" s="24"/>
      <c r="M386" s="24"/>
      <c r="N386" s="24"/>
      <c r="O386" s="29"/>
      <c r="P386" s="24"/>
      <c r="Q386" s="24"/>
      <c r="R386" s="24"/>
    </row>
    <row r="387" spans="1:18" ht="13.2" x14ac:dyDescent="0.25">
      <c r="A387" s="24"/>
      <c r="B387" s="24"/>
      <c r="C387" s="24"/>
      <c r="D387" s="51"/>
      <c r="E387" s="24"/>
      <c r="F387" s="24"/>
      <c r="G387" s="24"/>
      <c r="H387" s="24"/>
      <c r="I387" s="24"/>
      <c r="J387" s="24"/>
      <c r="K387" s="24"/>
      <c r="L387" s="24"/>
      <c r="M387" s="24"/>
      <c r="N387" s="24"/>
      <c r="O387" s="29"/>
      <c r="P387" s="24"/>
      <c r="Q387" s="24"/>
      <c r="R387" s="24"/>
    </row>
    <row r="388" spans="1:18" ht="13.2" x14ac:dyDescent="0.25">
      <c r="A388" s="24"/>
      <c r="B388" s="24"/>
      <c r="C388" s="24"/>
      <c r="D388" s="51"/>
      <c r="E388" s="24"/>
      <c r="F388" s="24"/>
      <c r="G388" s="24"/>
      <c r="H388" s="24"/>
      <c r="I388" s="24"/>
      <c r="J388" s="24"/>
      <c r="K388" s="24"/>
      <c r="L388" s="24"/>
      <c r="M388" s="24"/>
      <c r="N388" s="24"/>
      <c r="O388" s="29"/>
      <c r="P388" s="24"/>
      <c r="Q388" s="24"/>
      <c r="R388" s="24"/>
    </row>
    <row r="389" spans="1:18" ht="13.2" x14ac:dyDescent="0.25">
      <c r="A389" s="24"/>
      <c r="B389" s="24"/>
      <c r="C389" s="24"/>
      <c r="D389" s="51"/>
      <c r="E389" s="24"/>
      <c r="F389" s="24"/>
      <c r="G389" s="24"/>
      <c r="H389" s="24"/>
      <c r="I389" s="24"/>
      <c r="J389" s="24"/>
      <c r="K389" s="24"/>
      <c r="L389" s="24"/>
      <c r="M389" s="24"/>
      <c r="N389" s="24"/>
      <c r="O389" s="29"/>
      <c r="P389" s="24"/>
      <c r="Q389" s="24"/>
      <c r="R389" s="24"/>
    </row>
    <row r="390" spans="1:18" ht="13.2" x14ac:dyDescent="0.25">
      <c r="A390" s="24"/>
      <c r="B390" s="24"/>
      <c r="C390" s="24"/>
      <c r="D390" s="51"/>
      <c r="E390" s="24"/>
      <c r="F390" s="24"/>
      <c r="G390" s="24"/>
      <c r="H390" s="24"/>
      <c r="I390" s="24"/>
      <c r="J390" s="24"/>
      <c r="K390" s="24"/>
      <c r="L390" s="24"/>
      <c r="M390" s="24"/>
      <c r="N390" s="24"/>
      <c r="O390" s="29"/>
      <c r="P390" s="24"/>
      <c r="Q390" s="24"/>
      <c r="R390" s="24"/>
    </row>
    <row r="391" spans="1:18" ht="13.2" x14ac:dyDescent="0.25">
      <c r="A391" s="24"/>
      <c r="B391" s="24"/>
      <c r="C391" s="24"/>
      <c r="D391" s="51"/>
      <c r="E391" s="24"/>
      <c r="F391" s="24"/>
      <c r="G391" s="24"/>
      <c r="H391" s="24"/>
      <c r="I391" s="24"/>
      <c r="J391" s="24"/>
      <c r="K391" s="24"/>
      <c r="L391" s="24"/>
      <c r="M391" s="24"/>
      <c r="N391" s="24"/>
      <c r="O391" s="29"/>
      <c r="P391" s="24"/>
      <c r="Q391" s="24"/>
      <c r="R391" s="24"/>
    </row>
    <row r="392" spans="1:18" ht="13.2" x14ac:dyDescent="0.25">
      <c r="A392" s="24"/>
      <c r="B392" s="24"/>
      <c r="C392" s="24"/>
      <c r="D392" s="51"/>
      <c r="E392" s="24"/>
      <c r="F392" s="24"/>
      <c r="G392" s="24"/>
      <c r="H392" s="24"/>
      <c r="I392" s="24"/>
      <c r="J392" s="24"/>
      <c r="K392" s="24"/>
      <c r="L392" s="24"/>
      <c r="M392" s="24"/>
      <c r="N392" s="24"/>
      <c r="O392" s="29"/>
      <c r="P392" s="24"/>
      <c r="Q392" s="24"/>
      <c r="R392" s="24"/>
    </row>
    <row r="393" spans="1:18" ht="13.2" x14ac:dyDescent="0.25">
      <c r="A393" s="24"/>
      <c r="B393" s="24"/>
      <c r="C393" s="24"/>
      <c r="D393" s="51"/>
      <c r="E393" s="24"/>
      <c r="F393" s="24"/>
      <c r="G393" s="24"/>
      <c r="H393" s="24"/>
      <c r="I393" s="24"/>
      <c r="J393" s="24"/>
      <c r="K393" s="24"/>
      <c r="L393" s="24"/>
      <c r="M393" s="24"/>
      <c r="N393" s="24"/>
      <c r="O393" s="29"/>
      <c r="P393" s="24"/>
      <c r="Q393" s="24"/>
      <c r="R393" s="24"/>
    </row>
    <row r="394" spans="1:18" ht="13.2" x14ac:dyDescent="0.25">
      <c r="A394" s="24"/>
      <c r="B394" s="24"/>
      <c r="C394" s="24"/>
      <c r="D394" s="51"/>
      <c r="E394" s="24"/>
      <c r="F394" s="24"/>
      <c r="G394" s="24"/>
      <c r="H394" s="24"/>
      <c r="I394" s="24"/>
      <c r="J394" s="24"/>
      <c r="K394" s="24"/>
      <c r="L394" s="24"/>
      <c r="M394" s="24"/>
      <c r="N394" s="24"/>
      <c r="O394" s="29"/>
      <c r="P394" s="24"/>
      <c r="Q394" s="24"/>
      <c r="R394" s="24"/>
    </row>
    <row r="395" spans="1:18" ht="13.2" x14ac:dyDescent="0.25">
      <c r="A395" s="24"/>
      <c r="B395" s="24"/>
      <c r="C395" s="24"/>
      <c r="D395" s="51"/>
      <c r="E395" s="24"/>
      <c r="F395" s="24"/>
      <c r="G395" s="24"/>
      <c r="H395" s="24"/>
      <c r="I395" s="24"/>
      <c r="J395" s="24"/>
      <c r="K395" s="24"/>
      <c r="L395" s="24"/>
      <c r="M395" s="24"/>
      <c r="N395" s="24"/>
      <c r="O395" s="29"/>
      <c r="P395" s="24"/>
      <c r="Q395" s="24"/>
      <c r="R395" s="24"/>
    </row>
    <row r="396" spans="1:18" ht="13.2" x14ac:dyDescent="0.25">
      <c r="A396" s="24"/>
      <c r="B396" s="24"/>
      <c r="C396" s="24"/>
      <c r="D396" s="51"/>
      <c r="E396" s="24"/>
      <c r="F396" s="24"/>
      <c r="G396" s="24"/>
      <c r="H396" s="24"/>
      <c r="I396" s="24"/>
      <c r="J396" s="24"/>
      <c r="K396" s="24"/>
      <c r="L396" s="24"/>
      <c r="M396" s="24"/>
      <c r="N396" s="24"/>
      <c r="O396" s="29"/>
      <c r="P396" s="24"/>
      <c r="Q396" s="24"/>
      <c r="R396" s="24"/>
    </row>
    <row r="397" spans="1:18" ht="13.2" x14ac:dyDescent="0.25">
      <c r="A397" s="24"/>
      <c r="B397" s="24"/>
      <c r="C397" s="24"/>
      <c r="D397" s="51"/>
      <c r="E397" s="24"/>
      <c r="F397" s="24"/>
      <c r="G397" s="24"/>
      <c r="H397" s="24"/>
      <c r="I397" s="24"/>
      <c r="J397" s="24"/>
      <c r="K397" s="24"/>
      <c r="L397" s="24"/>
      <c r="M397" s="24"/>
      <c r="N397" s="24"/>
      <c r="O397" s="29"/>
      <c r="P397" s="24"/>
      <c r="Q397" s="24"/>
      <c r="R397" s="24"/>
    </row>
    <row r="398" spans="1:18" ht="13.2" x14ac:dyDescent="0.25">
      <c r="A398" s="24"/>
      <c r="B398" s="24"/>
      <c r="C398" s="24"/>
      <c r="D398" s="51"/>
      <c r="E398" s="24"/>
      <c r="F398" s="24"/>
      <c r="G398" s="24"/>
      <c r="H398" s="24"/>
      <c r="I398" s="24"/>
      <c r="J398" s="24"/>
      <c r="K398" s="24"/>
      <c r="L398" s="24"/>
      <c r="M398" s="24"/>
      <c r="N398" s="24"/>
      <c r="O398" s="29"/>
      <c r="P398" s="24"/>
      <c r="Q398" s="24"/>
      <c r="R398" s="24"/>
    </row>
    <row r="399" spans="1:18" ht="13.2" x14ac:dyDescent="0.25">
      <c r="A399" s="24"/>
      <c r="B399" s="24"/>
      <c r="C399" s="24"/>
      <c r="D399" s="51"/>
      <c r="E399" s="24"/>
      <c r="F399" s="24"/>
      <c r="G399" s="24"/>
      <c r="H399" s="24"/>
      <c r="I399" s="24"/>
      <c r="J399" s="24"/>
      <c r="K399" s="24"/>
      <c r="L399" s="24"/>
      <c r="M399" s="24"/>
      <c r="N399" s="24"/>
      <c r="O399" s="29"/>
      <c r="P399" s="24"/>
      <c r="Q399" s="24"/>
      <c r="R399" s="24"/>
    </row>
    <row r="400" spans="1:18" ht="13.2" x14ac:dyDescent="0.25">
      <c r="A400" s="24"/>
      <c r="B400" s="24"/>
      <c r="C400" s="24"/>
      <c r="D400" s="51"/>
      <c r="E400" s="24"/>
      <c r="F400" s="24"/>
      <c r="G400" s="24"/>
      <c r="H400" s="24"/>
      <c r="I400" s="24"/>
      <c r="J400" s="24"/>
      <c r="K400" s="24"/>
      <c r="L400" s="24"/>
      <c r="M400" s="24"/>
      <c r="N400" s="24"/>
      <c r="O400" s="29"/>
      <c r="P400" s="24"/>
      <c r="Q400" s="24"/>
      <c r="R400" s="24"/>
    </row>
    <row r="401" spans="1:18" ht="13.2" x14ac:dyDescent="0.25">
      <c r="A401" s="24"/>
      <c r="B401" s="24"/>
      <c r="C401" s="24"/>
      <c r="D401" s="51"/>
      <c r="E401" s="24"/>
      <c r="F401" s="24"/>
      <c r="G401" s="24"/>
      <c r="H401" s="24"/>
      <c r="I401" s="24"/>
      <c r="J401" s="24"/>
      <c r="K401" s="24"/>
      <c r="L401" s="24"/>
      <c r="M401" s="24"/>
      <c r="N401" s="24"/>
      <c r="O401" s="29"/>
      <c r="P401" s="24"/>
      <c r="Q401" s="24"/>
      <c r="R401" s="24"/>
    </row>
    <row r="402" spans="1:18" ht="13.2" x14ac:dyDescent="0.25">
      <c r="A402" s="24"/>
      <c r="B402" s="24"/>
      <c r="C402" s="24"/>
      <c r="D402" s="51"/>
      <c r="E402" s="24"/>
      <c r="F402" s="24"/>
      <c r="G402" s="24"/>
      <c r="H402" s="24"/>
      <c r="I402" s="24"/>
      <c r="J402" s="24"/>
      <c r="K402" s="24"/>
      <c r="L402" s="24"/>
      <c r="M402" s="24"/>
      <c r="N402" s="24"/>
      <c r="O402" s="29"/>
      <c r="P402" s="24"/>
      <c r="Q402" s="24"/>
      <c r="R402" s="24"/>
    </row>
    <row r="403" spans="1:18" ht="13.2" x14ac:dyDescent="0.25">
      <c r="A403" s="24"/>
      <c r="B403" s="24"/>
      <c r="C403" s="24"/>
      <c r="D403" s="51"/>
      <c r="E403" s="24"/>
      <c r="F403" s="24"/>
      <c r="G403" s="24"/>
      <c r="H403" s="24"/>
      <c r="I403" s="24"/>
      <c r="J403" s="24"/>
      <c r="K403" s="24"/>
      <c r="L403" s="24"/>
      <c r="M403" s="24"/>
      <c r="N403" s="24"/>
      <c r="O403" s="29"/>
      <c r="P403" s="24"/>
      <c r="Q403" s="24"/>
      <c r="R403" s="24"/>
    </row>
    <row r="404" spans="1:18" ht="13.2" x14ac:dyDescent="0.25">
      <c r="A404" s="24"/>
      <c r="B404" s="24"/>
      <c r="C404" s="24"/>
      <c r="D404" s="51"/>
      <c r="E404" s="24"/>
      <c r="F404" s="24"/>
      <c r="G404" s="24"/>
      <c r="H404" s="24"/>
      <c r="I404" s="24"/>
      <c r="J404" s="24"/>
      <c r="K404" s="24"/>
      <c r="L404" s="24"/>
      <c r="M404" s="24"/>
      <c r="N404" s="24"/>
      <c r="O404" s="29"/>
      <c r="P404" s="24"/>
      <c r="Q404" s="24"/>
      <c r="R404" s="24"/>
    </row>
    <row r="405" spans="1:18" ht="13.2" x14ac:dyDescent="0.25">
      <c r="A405" s="24"/>
      <c r="B405" s="24"/>
      <c r="C405" s="24"/>
      <c r="D405" s="51"/>
      <c r="E405" s="24"/>
      <c r="F405" s="24"/>
      <c r="G405" s="24"/>
      <c r="H405" s="24"/>
      <c r="I405" s="24"/>
      <c r="J405" s="24"/>
      <c r="K405" s="24"/>
      <c r="L405" s="24"/>
      <c r="M405" s="24"/>
      <c r="N405" s="24"/>
      <c r="O405" s="29"/>
      <c r="P405" s="24"/>
      <c r="Q405" s="24"/>
      <c r="R405" s="24"/>
    </row>
    <row r="406" spans="1:18" ht="13.2" x14ac:dyDescent="0.25">
      <c r="A406" s="24"/>
      <c r="B406" s="24"/>
      <c r="C406" s="24"/>
      <c r="D406" s="51"/>
      <c r="E406" s="24"/>
      <c r="F406" s="24"/>
      <c r="G406" s="24"/>
      <c r="H406" s="24"/>
      <c r="I406" s="24"/>
      <c r="J406" s="24"/>
      <c r="K406" s="24"/>
      <c r="L406" s="24"/>
      <c r="M406" s="24"/>
      <c r="N406" s="24"/>
      <c r="O406" s="29"/>
      <c r="P406" s="24"/>
      <c r="Q406" s="24"/>
      <c r="R406" s="24"/>
    </row>
    <row r="407" spans="1:18" ht="13.2" x14ac:dyDescent="0.25">
      <c r="A407" s="24"/>
      <c r="B407" s="24"/>
      <c r="C407" s="24"/>
      <c r="D407" s="51"/>
      <c r="E407" s="24"/>
      <c r="F407" s="24"/>
      <c r="G407" s="24"/>
      <c r="H407" s="24"/>
      <c r="I407" s="24"/>
      <c r="J407" s="24"/>
      <c r="K407" s="24"/>
      <c r="L407" s="24"/>
      <c r="M407" s="24"/>
      <c r="N407" s="24"/>
      <c r="O407" s="29"/>
      <c r="P407" s="24"/>
      <c r="Q407" s="24"/>
      <c r="R407" s="24"/>
    </row>
    <row r="408" spans="1:18" ht="13.2" x14ac:dyDescent="0.25">
      <c r="A408" s="24"/>
      <c r="B408" s="24"/>
      <c r="C408" s="24"/>
      <c r="D408" s="51"/>
      <c r="E408" s="24"/>
      <c r="F408" s="24"/>
      <c r="G408" s="24"/>
      <c r="H408" s="24"/>
      <c r="I408" s="24"/>
      <c r="J408" s="24"/>
      <c r="K408" s="24"/>
      <c r="L408" s="24"/>
      <c r="M408" s="24"/>
      <c r="N408" s="24"/>
      <c r="O408" s="29"/>
      <c r="P408" s="24"/>
      <c r="Q408" s="24"/>
      <c r="R408" s="24"/>
    </row>
    <row r="409" spans="1:18" ht="13.2" x14ac:dyDescent="0.25">
      <c r="A409" s="24"/>
      <c r="B409" s="24"/>
      <c r="C409" s="24"/>
      <c r="D409" s="51"/>
      <c r="E409" s="24"/>
      <c r="F409" s="24"/>
      <c r="G409" s="24"/>
      <c r="H409" s="24"/>
      <c r="I409" s="24"/>
      <c r="J409" s="24"/>
      <c r="K409" s="24"/>
      <c r="L409" s="24"/>
      <c r="M409" s="24"/>
      <c r="N409" s="24"/>
      <c r="O409" s="29"/>
      <c r="P409" s="24"/>
      <c r="Q409" s="24"/>
      <c r="R409" s="24"/>
    </row>
    <row r="410" spans="1:18" ht="13.2" x14ac:dyDescent="0.25">
      <c r="A410" s="24"/>
      <c r="B410" s="24"/>
      <c r="C410" s="24"/>
      <c r="D410" s="51"/>
      <c r="E410" s="24"/>
      <c r="F410" s="24"/>
      <c r="G410" s="24"/>
      <c r="H410" s="24"/>
      <c r="I410" s="24"/>
      <c r="J410" s="24"/>
      <c r="K410" s="24"/>
      <c r="L410" s="24"/>
      <c r="M410" s="24"/>
      <c r="N410" s="24"/>
      <c r="O410" s="29"/>
      <c r="P410" s="24"/>
      <c r="Q410" s="24"/>
      <c r="R410" s="24"/>
    </row>
    <row r="411" spans="1:18" ht="13.2" x14ac:dyDescent="0.25">
      <c r="A411" s="24"/>
      <c r="B411" s="24"/>
      <c r="C411" s="24"/>
      <c r="D411" s="51"/>
      <c r="E411" s="24"/>
      <c r="F411" s="24"/>
      <c r="G411" s="24"/>
      <c r="H411" s="24"/>
      <c r="I411" s="24"/>
      <c r="J411" s="24"/>
      <c r="K411" s="24"/>
      <c r="L411" s="24"/>
      <c r="M411" s="24"/>
      <c r="N411" s="24"/>
      <c r="O411" s="29"/>
      <c r="P411" s="24"/>
      <c r="Q411" s="24"/>
      <c r="R411" s="24"/>
    </row>
    <row r="412" spans="1:18" ht="13.2" x14ac:dyDescent="0.25">
      <c r="A412" s="24"/>
      <c r="B412" s="24"/>
      <c r="C412" s="24"/>
      <c r="D412" s="51"/>
      <c r="E412" s="24"/>
      <c r="F412" s="24"/>
      <c r="G412" s="24"/>
      <c r="H412" s="24"/>
      <c r="I412" s="24"/>
      <c r="J412" s="24"/>
      <c r="K412" s="24"/>
      <c r="L412" s="24"/>
      <c r="M412" s="24"/>
      <c r="N412" s="24"/>
      <c r="O412" s="29"/>
      <c r="P412" s="24"/>
      <c r="Q412" s="24"/>
      <c r="R412" s="24"/>
    </row>
    <row r="413" spans="1:18" ht="13.2" x14ac:dyDescent="0.25">
      <c r="A413" s="24"/>
      <c r="B413" s="24"/>
      <c r="C413" s="24"/>
      <c r="D413" s="51"/>
      <c r="E413" s="24"/>
      <c r="F413" s="24"/>
      <c r="G413" s="24"/>
      <c r="H413" s="24"/>
      <c r="I413" s="24"/>
      <c r="J413" s="24"/>
      <c r="K413" s="24"/>
      <c r="L413" s="24"/>
      <c r="M413" s="24"/>
      <c r="N413" s="24"/>
      <c r="O413" s="29"/>
      <c r="P413" s="24"/>
      <c r="Q413" s="24"/>
      <c r="R413" s="24"/>
    </row>
    <row r="414" spans="1:18" ht="13.2" x14ac:dyDescent="0.25">
      <c r="A414" s="24"/>
      <c r="B414" s="24"/>
      <c r="C414" s="24"/>
      <c r="D414" s="51"/>
      <c r="E414" s="24"/>
      <c r="F414" s="24"/>
      <c r="G414" s="24"/>
      <c r="H414" s="24"/>
      <c r="I414" s="24"/>
      <c r="J414" s="24"/>
      <c r="K414" s="24"/>
      <c r="L414" s="24"/>
      <c r="M414" s="24"/>
      <c r="N414" s="24"/>
      <c r="O414" s="29"/>
      <c r="P414" s="24"/>
      <c r="Q414" s="24"/>
      <c r="R414" s="24"/>
    </row>
    <row r="415" spans="1:18" ht="13.2" x14ac:dyDescent="0.25">
      <c r="A415" s="24"/>
      <c r="B415" s="24"/>
      <c r="C415" s="24"/>
      <c r="D415" s="51"/>
      <c r="E415" s="24"/>
      <c r="F415" s="24"/>
      <c r="G415" s="24"/>
      <c r="H415" s="24"/>
      <c r="I415" s="24"/>
      <c r="J415" s="24"/>
      <c r="K415" s="24"/>
      <c r="L415" s="24"/>
      <c r="M415" s="24"/>
      <c r="N415" s="24"/>
      <c r="O415" s="29"/>
      <c r="P415" s="24"/>
      <c r="Q415" s="24"/>
      <c r="R415" s="24"/>
    </row>
    <row r="416" spans="1:18" ht="13.2" x14ac:dyDescent="0.25">
      <c r="A416" s="24"/>
      <c r="B416" s="24"/>
      <c r="C416" s="24"/>
      <c r="D416" s="51"/>
      <c r="E416" s="24"/>
      <c r="F416" s="24"/>
      <c r="G416" s="24"/>
      <c r="H416" s="24"/>
      <c r="I416" s="24"/>
      <c r="J416" s="24"/>
      <c r="K416" s="24"/>
      <c r="L416" s="24"/>
      <c r="M416" s="24"/>
      <c r="N416" s="24"/>
      <c r="O416" s="29"/>
      <c r="P416" s="24"/>
      <c r="Q416" s="24"/>
      <c r="R416" s="24"/>
    </row>
    <row r="417" spans="1:18" ht="13.2" x14ac:dyDescent="0.25">
      <c r="A417" s="24"/>
      <c r="B417" s="24"/>
      <c r="C417" s="24"/>
      <c r="D417" s="51"/>
      <c r="E417" s="24"/>
      <c r="F417" s="24"/>
      <c r="G417" s="24"/>
      <c r="H417" s="24"/>
      <c r="I417" s="24"/>
      <c r="J417" s="24"/>
      <c r="K417" s="24"/>
      <c r="L417" s="24"/>
      <c r="M417" s="24"/>
      <c r="N417" s="24"/>
      <c r="O417" s="29"/>
      <c r="P417" s="24"/>
      <c r="Q417" s="24"/>
      <c r="R417" s="24"/>
    </row>
    <row r="418" spans="1:18" ht="13.2" x14ac:dyDescent="0.25">
      <c r="A418" s="24"/>
      <c r="B418" s="24"/>
      <c r="C418" s="24"/>
      <c r="D418" s="51"/>
      <c r="E418" s="24"/>
      <c r="F418" s="24"/>
      <c r="G418" s="24"/>
      <c r="H418" s="24"/>
      <c r="I418" s="24"/>
      <c r="J418" s="24"/>
      <c r="K418" s="24"/>
      <c r="L418" s="24"/>
      <c r="M418" s="24"/>
      <c r="N418" s="24"/>
      <c r="O418" s="29"/>
      <c r="P418" s="24"/>
      <c r="Q418" s="24"/>
      <c r="R418" s="24"/>
    </row>
    <row r="419" spans="1:18" ht="13.2" x14ac:dyDescent="0.25">
      <c r="A419" s="24"/>
      <c r="B419" s="24"/>
      <c r="C419" s="24"/>
      <c r="D419" s="51"/>
      <c r="E419" s="24"/>
      <c r="F419" s="24"/>
      <c r="G419" s="24"/>
      <c r="H419" s="24"/>
      <c r="I419" s="24"/>
      <c r="J419" s="24"/>
      <c r="K419" s="24"/>
      <c r="L419" s="24"/>
      <c r="M419" s="24"/>
      <c r="N419" s="24"/>
      <c r="O419" s="29"/>
      <c r="P419" s="24"/>
      <c r="Q419" s="24"/>
      <c r="R419" s="24"/>
    </row>
    <row r="420" spans="1:18" ht="13.2" x14ac:dyDescent="0.25">
      <c r="A420" s="24"/>
      <c r="B420" s="24"/>
      <c r="C420" s="24"/>
      <c r="D420" s="51"/>
      <c r="E420" s="24"/>
      <c r="F420" s="24"/>
      <c r="G420" s="24"/>
      <c r="H420" s="24"/>
      <c r="I420" s="24"/>
      <c r="J420" s="24"/>
      <c r="K420" s="24"/>
      <c r="L420" s="24"/>
      <c r="M420" s="24"/>
      <c r="N420" s="24"/>
      <c r="O420" s="29"/>
      <c r="P420" s="24"/>
      <c r="Q420" s="24"/>
      <c r="R420" s="24"/>
    </row>
    <row r="421" spans="1:18" ht="13.2" x14ac:dyDescent="0.25">
      <c r="A421" s="24"/>
      <c r="B421" s="24"/>
      <c r="C421" s="24"/>
      <c r="D421" s="51"/>
      <c r="E421" s="24"/>
      <c r="F421" s="24"/>
      <c r="G421" s="24"/>
      <c r="H421" s="24"/>
      <c r="I421" s="24"/>
      <c r="J421" s="24"/>
      <c r="K421" s="24"/>
      <c r="L421" s="24"/>
      <c r="M421" s="24"/>
      <c r="N421" s="24"/>
      <c r="O421" s="29"/>
      <c r="P421" s="24"/>
      <c r="Q421" s="24"/>
      <c r="R421" s="24"/>
    </row>
    <row r="422" spans="1:18" ht="13.2" x14ac:dyDescent="0.25">
      <c r="A422" s="24"/>
      <c r="B422" s="24"/>
      <c r="C422" s="24"/>
      <c r="D422" s="51"/>
      <c r="E422" s="24"/>
      <c r="F422" s="24"/>
      <c r="G422" s="24"/>
      <c r="H422" s="24"/>
      <c r="I422" s="24"/>
      <c r="J422" s="24"/>
      <c r="K422" s="24"/>
      <c r="L422" s="24"/>
      <c r="M422" s="24"/>
      <c r="N422" s="24"/>
      <c r="O422" s="29"/>
      <c r="P422" s="24"/>
      <c r="Q422" s="24"/>
      <c r="R422" s="24"/>
    </row>
    <row r="423" spans="1:18" ht="13.2" x14ac:dyDescent="0.25">
      <c r="A423" s="24"/>
      <c r="B423" s="24"/>
      <c r="C423" s="24"/>
      <c r="D423" s="51"/>
      <c r="E423" s="24"/>
      <c r="F423" s="24"/>
      <c r="G423" s="24"/>
      <c r="H423" s="24"/>
      <c r="I423" s="24"/>
      <c r="J423" s="24"/>
      <c r="K423" s="24"/>
      <c r="L423" s="24"/>
      <c r="M423" s="24"/>
      <c r="N423" s="24"/>
      <c r="O423" s="29"/>
      <c r="P423" s="24"/>
      <c r="Q423" s="24"/>
      <c r="R423" s="24"/>
    </row>
    <row r="424" spans="1:18" ht="13.2" x14ac:dyDescent="0.25">
      <c r="A424" s="24"/>
      <c r="B424" s="24"/>
      <c r="C424" s="24"/>
      <c r="D424" s="51"/>
      <c r="E424" s="24"/>
      <c r="F424" s="24"/>
      <c r="G424" s="24"/>
      <c r="H424" s="24"/>
      <c r="I424" s="24"/>
      <c r="J424" s="24"/>
      <c r="K424" s="24"/>
      <c r="L424" s="24"/>
      <c r="M424" s="24"/>
      <c r="N424" s="24"/>
      <c r="O424" s="29"/>
      <c r="P424" s="24"/>
      <c r="Q424" s="24"/>
      <c r="R424" s="24"/>
    </row>
    <row r="425" spans="1:18" ht="13.2" x14ac:dyDescent="0.25">
      <c r="A425" s="24"/>
      <c r="B425" s="24"/>
      <c r="C425" s="24"/>
      <c r="D425" s="51"/>
      <c r="E425" s="24"/>
      <c r="F425" s="24"/>
      <c r="G425" s="24"/>
      <c r="H425" s="24"/>
      <c r="I425" s="24"/>
      <c r="J425" s="24"/>
      <c r="K425" s="24"/>
      <c r="L425" s="24"/>
      <c r="M425" s="24"/>
      <c r="N425" s="24"/>
      <c r="O425" s="29"/>
      <c r="P425" s="24"/>
      <c r="Q425" s="24"/>
      <c r="R425" s="24"/>
    </row>
    <row r="426" spans="1:18" ht="13.2" x14ac:dyDescent="0.25">
      <c r="A426" s="24"/>
      <c r="B426" s="24"/>
      <c r="C426" s="24"/>
      <c r="D426" s="51"/>
      <c r="E426" s="24"/>
      <c r="F426" s="24"/>
      <c r="G426" s="24"/>
      <c r="H426" s="24"/>
      <c r="I426" s="24"/>
      <c r="J426" s="24"/>
      <c r="K426" s="24"/>
      <c r="L426" s="24"/>
      <c r="M426" s="24"/>
      <c r="N426" s="24"/>
      <c r="O426" s="29"/>
      <c r="P426" s="24"/>
      <c r="Q426" s="24"/>
      <c r="R426" s="24"/>
    </row>
    <row r="427" spans="1:18" ht="13.2" x14ac:dyDescent="0.25">
      <c r="A427" s="24"/>
      <c r="B427" s="24"/>
      <c r="C427" s="24"/>
      <c r="D427" s="51"/>
      <c r="E427" s="24"/>
      <c r="F427" s="24"/>
      <c r="G427" s="24"/>
      <c r="H427" s="24"/>
      <c r="I427" s="24"/>
      <c r="J427" s="24"/>
      <c r="K427" s="24"/>
      <c r="L427" s="24"/>
      <c r="M427" s="24"/>
      <c r="N427" s="24"/>
      <c r="O427" s="29"/>
      <c r="P427" s="24"/>
      <c r="Q427" s="24"/>
      <c r="R427" s="24"/>
    </row>
    <row r="428" spans="1:18" ht="13.2" x14ac:dyDescent="0.25">
      <c r="A428" s="24"/>
      <c r="B428" s="24"/>
      <c r="C428" s="24"/>
      <c r="D428" s="51"/>
      <c r="E428" s="24"/>
      <c r="F428" s="24"/>
      <c r="G428" s="24"/>
      <c r="H428" s="24"/>
      <c r="I428" s="24"/>
      <c r="J428" s="24"/>
      <c r="K428" s="24"/>
      <c r="L428" s="24"/>
      <c r="M428" s="24"/>
      <c r="N428" s="24"/>
      <c r="O428" s="29"/>
      <c r="P428" s="24"/>
      <c r="Q428" s="24"/>
      <c r="R428" s="24"/>
    </row>
    <row r="429" spans="1:18" ht="13.2" x14ac:dyDescent="0.25">
      <c r="A429" s="24"/>
      <c r="B429" s="24"/>
      <c r="C429" s="24"/>
      <c r="D429" s="51"/>
      <c r="E429" s="24"/>
      <c r="F429" s="24"/>
      <c r="G429" s="24"/>
      <c r="H429" s="24"/>
      <c r="I429" s="24"/>
      <c r="J429" s="24"/>
      <c r="K429" s="24"/>
      <c r="L429" s="24"/>
      <c r="M429" s="24"/>
      <c r="N429" s="24"/>
      <c r="O429" s="29"/>
      <c r="P429" s="24"/>
      <c r="Q429" s="24"/>
      <c r="R429" s="24"/>
    </row>
    <row r="430" spans="1:18" ht="13.2" x14ac:dyDescent="0.25">
      <c r="A430" s="24"/>
      <c r="B430" s="24"/>
      <c r="C430" s="24"/>
      <c r="D430" s="51"/>
      <c r="E430" s="24"/>
      <c r="F430" s="24"/>
      <c r="G430" s="24"/>
      <c r="H430" s="24"/>
      <c r="I430" s="24"/>
      <c r="J430" s="24"/>
      <c r="K430" s="24"/>
      <c r="L430" s="24"/>
      <c r="M430" s="24"/>
      <c r="N430" s="24"/>
      <c r="O430" s="29"/>
      <c r="P430" s="24"/>
      <c r="Q430" s="24"/>
      <c r="R430" s="24"/>
    </row>
    <row r="431" spans="1:18" ht="13.2" x14ac:dyDescent="0.25">
      <c r="A431" s="24"/>
      <c r="B431" s="24"/>
      <c r="C431" s="24"/>
      <c r="D431" s="51"/>
      <c r="E431" s="24"/>
      <c r="F431" s="24"/>
      <c r="G431" s="24"/>
      <c r="H431" s="24"/>
      <c r="I431" s="24"/>
      <c r="J431" s="24"/>
      <c r="K431" s="24"/>
      <c r="L431" s="24"/>
      <c r="M431" s="24"/>
      <c r="N431" s="24"/>
      <c r="O431" s="29"/>
      <c r="P431" s="24"/>
      <c r="Q431" s="24"/>
      <c r="R431" s="24"/>
    </row>
    <row r="432" spans="1:18" ht="13.2" x14ac:dyDescent="0.25">
      <c r="A432" s="24"/>
      <c r="B432" s="24"/>
      <c r="C432" s="24"/>
      <c r="D432" s="51"/>
      <c r="E432" s="24"/>
      <c r="F432" s="24"/>
      <c r="G432" s="24"/>
      <c r="H432" s="24"/>
      <c r="I432" s="24"/>
      <c r="J432" s="24"/>
      <c r="K432" s="24"/>
      <c r="L432" s="24"/>
      <c r="M432" s="24"/>
      <c r="N432" s="24"/>
      <c r="O432" s="29"/>
      <c r="P432" s="24"/>
      <c r="Q432" s="24"/>
      <c r="R432" s="24"/>
    </row>
    <row r="433" spans="1:18" ht="13.2" x14ac:dyDescent="0.25">
      <c r="A433" s="24"/>
      <c r="B433" s="24"/>
      <c r="C433" s="24"/>
      <c r="D433" s="51"/>
      <c r="E433" s="24"/>
      <c r="F433" s="24"/>
      <c r="G433" s="24"/>
      <c r="H433" s="24"/>
      <c r="I433" s="24"/>
      <c r="J433" s="24"/>
      <c r="K433" s="24"/>
      <c r="L433" s="24"/>
      <c r="M433" s="24"/>
      <c r="N433" s="24"/>
      <c r="O433" s="29"/>
      <c r="P433" s="24"/>
      <c r="Q433" s="24"/>
      <c r="R433" s="24"/>
    </row>
    <row r="434" spans="1:18" ht="13.2" x14ac:dyDescent="0.25">
      <c r="A434" s="24"/>
      <c r="B434" s="24"/>
      <c r="C434" s="24"/>
      <c r="D434" s="51"/>
      <c r="E434" s="24"/>
      <c r="F434" s="24"/>
      <c r="G434" s="24"/>
      <c r="H434" s="24"/>
      <c r="I434" s="24"/>
      <c r="J434" s="24"/>
      <c r="K434" s="24"/>
      <c r="L434" s="24"/>
      <c r="M434" s="24"/>
      <c r="N434" s="24"/>
      <c r="O434" s="29"/>
      <c r="P434" s="24"/>
      <c r="Q434" s="24"/>
      <c r="R434" s="24"/>
    </row>
    <row r="435" spans="1:18" ht="13.2" x14ac:dyDescent="0.25">
      <c r="A435" s="24"/>
      <c r="B435" s="24"/>
      <c r="C435" s="24"/>
      <c r="D435" s="51"/>
      <c r="E435" s="24"/>
      <c r="F435" s="24"/>
      <c r="G435" s="24"/>
      <c r="H435" s="24"/>
      <c r="I435" s="24"/>
      <c r="J435" s="24"/>
      <c r="K435" s="24"/>
      <c r="L435" s="24"/>
      <c r="M435" s="24"/>
      <c r="N435" s="24"/>
      <c r="O435" s="29"/>
      <c r="P435" s="24"/>
      <c r="Q435" s="24"/>
      <c r="R435" s="24"/>
    </row>
    <row r="436" spans="1:18" ht="13.2" x14ac:dyDescent="0.25">
      <c r="A436" s="24"/>
      <c r="B436" s="24"/>
      <c r="C436" s="24"/>
      <c r="D436" s="51"/>
      <c r="E436" s="24"/>
      <c r="F436" s="24"/>
      <c r="G436" s="24"/>
      <c r="H436" s="24"/>
      <c r="I436" s="24"/>
      <c r="J436" s="24"/>
      <c r="K436" s="24"/>
      <c r="L436" s="24"/>
      <c r="M436" s="24"/>
      <c r="N436" s="24"/>
      <c r="O436" s="29"/>
      <c r="P436" s="24"/>
      <c r="Q436" s="24"/>
      <c r="R436" s="24"/>
    </row>
    <row r="437" spans="1:18" ht="13.2" x14ac:dyDescent="0.25">
      <c r="A437" s="24"/>
      <c r="B437" s="24"/>
      <c r="C437" s="24"/>
      <c r="D437" s="51"/>
      <c r="E437" s="24"/>
      <c r="F437" s="24"/>
      <c r="G437" s="24"/>
      <c r="H437" s="24"/>
      <c r="I437" s="24"/>
      <c r="J437" s="24"/>
      <c r="K437" s="24"/>
      <c r="L437" s="24"/>
      <c r="M437" s="24"/>
      <c r="N437" s="24"/>
      <c r="O437" s="29"/>
      <c r="P437" s="24"/>
      <c r="Q437" s="24"/>
      <c r="R437" s="24"/>
    </row>
    <row r="438" spans="1:18" ht="13.2" x14ac:dyDescent="0.25">
      <c r="A438" s="24"/>
      <c r="B438" s="24"/>
      <c r="C438" s="24"/>
      <c r="D438" s="51"/>
      <c r="E438" s="24"/>
      <c r="F438" s="24"/>
      <c r="G438" s="24"/>
      <c r="H438" s="24"/>
      <c r="I438" s="24"/>
      <c r="J438" s="24"/>
      <c r="K438" s="24"/>
      <c r="L438" s="24"/>
      <c r="M438" s="24"/>
      <c r="N438" s="24"/>
      <c r="O438" s="29"/>
      <c r="P438" s="24"/>
      <c r="Q438" s="24"/>
      <c r="R438" s="24"/>
    </row>
    <row r="439" spans="1:18" ht="13.2" x14ac:dyDescent="0.25">
      <c r="A439" s="24"/>
      <c r="B439" s="24"/>
      <c r="C439" s="24"/>
      <c r="D439" s="51"/>
      <c r="E439" s="24"/>
      <c r="F439" s="24"/>
      <c r="G439" s="24"/>
      <c r="H439" s="24"/>
      <c r="I439" s="24"/>
      <c r="J439" s="24"/>
      <c r="K439" s="24"/>
      <c r="L439" s="24"/>
      <c r="M439" s="24"/>
      <c r="N439" s="24"/>
      <c r="O439" s="29"/>
      <c r="P439" s="24"/>
      <c r="Q439" s="24"/>
      <c r="R439" s="24"/>
    </row>
    <row r="440" spans="1:18" ht="13.2" x14ac:dyDescent="0.25">
      <c r="A440" s="24"/>
      <c r="B440" s="24"/>
      <c r="C440" s="24"/>
      <c r="D440" s="51"/>
      <c r="E440" s="24"/>
      <c r="F440" s="24"/>
      <c r="G440" s="24"/>
      <c r="H440" s="24"/>
      <c r="I440" s="24"/>
      <c r="J440" s="24"/>
      <c r="K440" s="24"/>
      <c r="L440" s="24"/>
      <c r="M440" s="24"/>
      <c r="N440" s="24"/>
      <c r="O440" s="29"/>
      <c r="P440" s="24"/>
      <c r="Q440" s="24"/>
      <c r="R440" s="24"/>
    </row>
    <row r="441" spans="1:18" ht="13.2" x14ac:dyDescent="0.25">
      <c r="A441" s="24"/>
      <c r="B441" s="24"/>
      <c r="C441" s="24"/>
      <c r="D441" s="51"/>
      <c r="E441" s="24"/>
      <c r="F441" s="24"/>
      <c r="G441" s="24"/>
      <c r="H441" s="24"/>
      <c r="I441" s="24"/>
      <c r="J441" s="24"/>
      <c r="K441" s="24"/>
      <c r="L441" s="24"/>
      <c r="M441" s="24"/>
      <c r="N441" s="24"/>
      <c r="O441" s="29"/>
      <c r="P441" s="24"/>
      <c r="Q441" s="24"/>
      <c r="R441" s="24"/>
    </row>
    <row r="442" spans="1:18" ht="13.2" x14ac:dyDescent="0.25">
      <c r="A442" s="24"/>
      <c r="B442" s="24"/>
      <c r="C442" s="24"/>
      <c r="D442" s="51"/>
      <c r="E442" s="24"/>
      <c r="F442" s="24"/>
      <c r="G442" s="24"/>
      <c r="H442" s="24"/>
      <c r="I442" s="24"/>
      <c r="J442" s="24"/>
      <c r="K442" s="24"/>
      <c r="L442" s="24"/>
      <c r="M442" s="24"/>
      <c r="N442" s="24"/>
      <c r="O442" s="29"/>
      <c r="P442" s="24"/>
      <c r="Q442" s="24"/>
      <c r="R442" s="24"/>
    </row>
    <row r="443" spans="1:18" ht="13.2" x14ac:dyDescent="0.25">
      <c r="A443" s="24"/>
      <c r="B443" s="24"/>
      <c r="C443" s="24"/>
      <c r="D443" s="51"/>
      <c r="E443" s="24"/>
      <c r="F443" s="24"/>
      <c r="G443" s="24"/>
      <c r="H443" s="24"/>
      <c r="I443" s="24"/>
      <c r="J443" s="24"/>
      <c r="K443" s="24"/>
      <c r="L443" s="24"/>
      <c r="M443" s="24"/>
      <c r="N443" s="24"/>
      <c r="O443" s="29"/>
      <c r="P443" s="24"/>
      <c r="Q443" s="24"/>
      <c r="R443" s="24"/>
    </row>
    <row r="444" spans="1:18" ht="13.2" x14ac:dyDescent="0.25">
      <c r="A444" s="24"/>
      <c r="B444" s="24"/>
      <c r="C444" s="24"/>
      <c r="D444" s="51"/>
      <c r="E444" s="24"/>
      <c r="F444" s="24"/>
      <c r="G444" s="24"/>
      <c r="H444" s="24"/>
      <c r="I444" s="24"/>
      <c r="J444" s="24"/>
      <c r="K444" s="24"/>
      <c r="L444" s="24"/>
      <c r="M444" s="24"/>
      <c r="N444" s="24"/>
      <c r="O444" s="29"/>
      <c r="P444" s="24"/>
      <c r="Q444" s="24"/>
      <c r="R444" s="24"/>
    </row>
    <row r="445" spans="1:18" ht="13.2" x14ac:dyDescent="0.25">
      <c r="A445" s="24"/>
      <c r="B445" s="24"/>
      <c r="C445" s="24"/>
      <c r="D445" s="51"/>
      <c r="E445" s="24"/>
      <c r="F445" s="24"/>
      <c r="G445" s="24"/>
      <c r="H445" s="24"/>
      <c r="I445" s="24"/>
      <c r="J445" s="24"/>
      <c r="K445" s="24"/>
      <c r="L445" s="24"/>
      <c r="M445" s="24"/>
      <c r="N445" s="24"/>
      <c r="O445" s="29"/>
      <c r="P445" s="24"/>
      <c r="Q445" s="24"/>
      <c r="R445" s="24"/>
    </row>
    <row r="446" spans="1:18" ht="13.2" x14ac:dyDescent="0.25">
      <c r="A446" s="24"/>
      <c r="B446" s="24"/>
      <c r="C446" s="24"/>
      <c r="D446" s="51"/>
      <c r="E446" s="24"/>
      <c r="F446" s="24"/>
      <c r="G446" s="24"/>
      <c r="H446" s="24"/>
      <c r="I446" s="24"/>
      <c r="J446" s="24"/>
      <c r="K446" s="24"/>
      <c r="L446" s="24"/>
      <c r="M446" s="24"/>
      <c r="N446" s="24"/>
      <c r="O446" s="29"/>
      <c r="P446" s="24"/>
      <c r="Q446" s="24"/>
      <c r="R446" s="24"/>
    </row>
    <row r="447" spans="1:18" ht="13.2" x14ac:dyDescent="0.25">
      <c r="A447" s="24"/>
      <c r="B447" s="24"/>
      <c r="C447" s="24"/>
      <c r="D447" s="51"/>
      <c r="E447" s="24"/>
      <c r="F447" s="24"/>
      <c r="G447" s="24"/>
      <c r="H447" s="24"/>
      <c r="I447" s="24"/>
      <c r="J447" s="24"/>
      <c r="K447" s="24"/>
      <c r="L447" s="24"/>
      <c r="M447" s="24"/>
      <c r="N447" s="24"/>
      <c r="O447" s="29"/>
      <c r="P447" s="24"/>
      <c r="Q447" s="24"/>
      <c r="R447" s="24"/>
    </row>
    <row r="448" spans="1:18" ht="13.2" x14ac:dyDescent="0.25">
      <c r="A448" s="24"/>
      <c r="B448" s="24"/>
      <c r="C448" s="24"/>
      <c r="D448" s="51"/>
      <c r="E448" s="24"/>
      <c r="F448" s="24"/>
      <c r="G448" s="24"/>
      <c r="H448" s="24"/>
      <c r="I448" s="24"/>
      <c r="J448" s="24"/>
      <c r="K448" s="24"/>
      <c r="L448" s="24"/>
      <c r="M448" s="24"/>
      <c r="N448" s="24"/>
      <c r="O448" s="29"/>
      <c r="P448" s="24"/>
      <c r="Q448" s="24"/>
      <c r="R448" s="24"/>
    </row>
    <row r="449" spans="1:18" ht="13.2" x14ac:dyDescent="0.25">
      <c r="A449" s="24"/>
      <c r="B449" s="24"/>
      <c r="C449" s="24"/>
      <c r="D449" s="51"/>
      <c r="E449" s="24"/>
      <c r="F449" s="24"/>
      <c r="G449" s="24"/>
      <c r="H449" s="24"/>
      <c r="I449" s="24"/>
      <c r="J449" s="24"/>
      <c r="K449" s="24"/>
      <c r="L449" s="24"/>
      <c r="M449" s="24"/>
      <c r="N449" s="24"/>
      <c r="O449" s="29"/>
      <c r="P449" s="24"/>
      <c r="Q449" s="24"/>
      <c r="R449" s="24"/>
    </row>
    <row r="450" spans="1:18" ht="13.2" x14ac:dyDescent="0.25">
      <c r="A450" s="24"/>
      <c r="B450" s="24"/>
      <c r="C450" s="24"/>
      <c r="D450" s="51"/>
      <c r="E450" s="24"/>
      <c r="F450" s="24"/>
      <c r="G450" s="24"/>
      <c r="H450" s="24"/>
      <c r="I450" s="24"/>
      <c r="J450" s="24"/>
      <c r="K450" s="24"/>
      <c r="L450" s="24"/>
      <c r="M450" s="24"/>
      <c r="N450" s="24"/>
      <c r="O450" s="29"/>
      <c r="P450" s="24"/>
      <c r="Q450" s="24"/>
      <c r="R450" s="24"/>
    </row>
    <row r="451" spans="1:18" ht="13.2" x14ac:dyDescent="0.25">
      <c r="A451" s="24"/>
      <c r="B451" s="24"/>
      <c r="C451" s="24"/>
      <c r="D451" s="51"/>
      <c r="E451" s="24"/>
      <c r="F451" s="24"/>
      <c r="G451" s="24"/>
      <c r="H451" s="24"/>
      <c r="I451" s="24"/>
      <c r="J451" s="24"/>
      <c r="K451" s="24"/>
      <c r="L451" s="24"/>
      <c r="M451" s="24"/>
      <c r="N451" s="24"/>
      <c r="O451" s="29"/>
      <c r="P451" s="24"/>
      <c r="Q451" s="24"/>
      <c r="R451" s="24"/>
    </row>
    <row r="452" spans="1:18" ht="13.2" x14ac:dyDescent="0.25">
      <c r="A452" s="24"/>
      <c r="B452" s="24"/>
      <c r="C452" s="24"/>
      <c r="D452" s="51"/>
      <c r="E452" s="24"/>
      <c r="F452" s="24"/>
      <c r="G452" s="24"/>
      <c r="H452" s="24"/>
      <c r="I452" s="24"/>
      <c r="J452" s="24"/>
      <c r="K452" s="24"/>
      <c r="L452" s="24"/>
      <c r="M452" s="24"/>
      <c r="N452" s="24"/>
      <c r="O452" s="29"/>
      <c r="P452" s="24"/>
      <c r="Q452" s="24"/>
      <c r="R452" s="24"/>
    </row>
    <row r="453" spans="1:18" ht="13.2" x14ac:dyDescent="0.25">
      <c r="A453" s="24"/>
      <c r="B453" s="24"/>
      <c r="C453" s="24"/>
      <c r="D453" s="51"/>
      <c r="E453" s="24"/>
      <c r="F453" s="24"/>
      <c r="G453" s="24"/>
      <c r="H453" s="24"/>
      <c r="I453" s="24"/>
      <c r="J453" s="24"/>
      <c r="K453" s="24"/>
      <c r="L453" s="24"/>
      <c r="M453" s="24"/>
      <c r="N453" s="24"/>
      <c r="O453" s="29"/>
      <c r="P453" s="24"/>
      <c r="Q453" s="24"/>
      <c r="R453" s="24"/>
    </row>
    <row r="454" spans="1:18" ht="13.2" x14ac:dyDescent="0.25">
      <c r="A454" s="24"/>
      <c r="B454" s="24"/>
      <c r="C454" s="24"/>
      <c r="D454" s="51"/>
      <c r="E454" s="24"/>
      <c r="F454" s="24"/>
      <c r="G454" s="24"/>
      <c r="H454" s="24"/>
      <c r="I454" s="24"/>
      <c r="J454" s="24"/>
      <c r="K454" s="24"/>
      <c r="L454" s="24"/>
      <c r="M454" s="24"/>
      <c r="N454" s="24"/>
      <c r="O454" s="29"/>
      <c r="P454" s="24"/>
      <c r="Q454" s="24"/>
      <c r="R454" s="24"/>
    </row>
    <row r="455" spans="1:18" ht="13.2" x14ac:dyDescent="0.25">
      <c r="A455" s="24"/>
      <c r="B455" s="24"/>
      <c r="C455" s="24"/>
      <c r="D455" s="51"/>
      <c r="E455" s="24"/>
      <c r="F455" s="24"/>
      <c r="G455" s="24"/>
      <c r="H455" s="24"/>
      <c r="I455" s="24"/>
      <c r="J455" s="24"/>
      <c r="K455" s="24"/>
      <c r="L455" s="24"/>
      <c r="M455" s="24"/>
      <c r="N455" s="24"/>
      <c r="O455" s="29"/>
      <c r="P455" s="24"/>
      <c r="Q455" s="24"/>
      <c r="R455" s="24"/>
    </row>
    <row r="456" spans="1:18" ht="13.2" x14ac:dyDescent="0.25">
      <c r="A456" s="24"/>
      <c r="B456" s="24"/>
      <c r="C456" s="24"/>
      <c r="D456" s="51"/>
      <c r="E456" s="24"/>
      <c r="F456" s="24"/>
      <c r="G456" s="24"/>
      <c r="H456" s="24"/>
      <c r="I456" s="24"/>
      <c r="J456" s="24"/>
      <c r="K456" s="24"/>
      <c r="L456" s="24"/>
      <c r="M456" s="24"/>
      <c r="N456" s="24"/>
      <c r="O456" s="29"/>
      <c r="P456" s="24"/>
      <c r="Q456" s="24"/>
      <c r="R456" s="24"/>
    </row>
    <row r="457" spans="1:18" ht="13.2" x14ac:dyDescent="0.25">
      <c r="A457" s="24"/>
      <c r="B457" s="24"/>
      <c r="C457" s="24"/>
      <c r="D457" s="51"/>
      <c r="E457" s="24"/>
      <c r="F457" s="24"/>
      <c r="G457" s="24"/>
      <c r="H457" s="24"/>
      <c r="I457" s="24"/>
      <c r="J457" s="24"/>
      <c r="K457" s="24"/>
      <c r="L457" s="24"/>
      <c r="M457" s="24"/>
      <c r="N457" s="24"/>
      <c r="O457" s="29"/>
      <c r="P457" s="24"/>
      <c r="Q457" s="24"/>
      <c r="R457" s="24"/>
    </row>
    <row r="458" spans="1:18" ht="13.2" x14ac:dyDescent="0.25">
      <c r="A458" s="24"/>
      <c r="B458" s="24"/>
      <c r="C458" s="24"/>
      <c r="D458" s="51"/>
      <c r="E458" s="24"/>
      <c r="F458" s="24"/>
      <c r="G458" s="24"/>
      <c r="H458" s="24"/>
      <c r="I458" s="24"/>
      <c r="J458" s="24"/>
      <c r="K458" s="24"/>
      <c r="L458" s="24"/>
      <c r="M458" s="24"/>
      <c r="N458" s="24"/>
      <c r="O458" s="29"/>
      <c r="P458" s="24"/>
      <c r="Q458" s="24"/>
      <c r="R458" s="24"/>
    </row>
    <row r="459" spans="1:18" ht="13.2" x14ac:dyDescent="0.25">
      <c r="A459" s="24"/>
      <c r="B459" s="24"/>
      <c r="C459" s="24"/>
      <c r="D459" s="51"/>
      <c r="E459" s="24"/>
      <c r="F459" s="24"/>
      <c r="G459" s="24"/>
      <c r="H459" s="24"/>
      <c r="I459" s="24"/>
      <c r="J459" s="24"/>
      <c r="K459" s="24"/>
      <c r="L459" s="24"/>
      <c r="M459" s="24"/>
      <c r="N459" s="24"/>
      <c r="O459" s="29"/>
      <c r="P459" s="24"/>
      <c r="Q459" s="24"/>
      <c r="R459" s="24"/>
    </row>
    <row r="460" spans="1:18" ht="13.2" x14ac:dyDescent="0.25">
      <c r="A460" s="24"/>
      <c r="B460" s="24"/>
      <c r="C460" s="24"/>
      <c r="D460" s="51"/>
      <c r="E460" s="24"/>
      <c r="F460" s="24"/>
      <c r="G460" s="24"/>
      <c r="H460" s="24"/>
      <c r="I460" s="24"/>
      <c r="J460" s="24"/>
      <c r="K460" s="24"/>
      <c r="L460" s="24"/>
      <c r="M460" s="24"/>
      <c r="N460" s="24"/>
      <c r="O460" s="29"/>
      <c r="P460" s="24"/>
      <c r="Q460" s="24"/>
      <c r="R460" s="24"/>
    </row>
    <row r="461" spans="1:18" ht="13.2" x14ac:dyDescent="0.25">
      <c r="A461" s="24"/>
      <c r="B461" s="24"/>
      <c r="C461" s="24"/>
      <c r="D461" s="51"/>
      <c r="E461" s="24"/>
      <c r="F461" s="24"/>
      <c r="G461" s="24"/>
      <c r="H461" s="24"/>
      <c r="I461" s="24"/>
      <c r="J461" s="24"/>
      <c r="K461" s="24"/>
      <c r="L461" s="24"/>
      <c r="M461" s="24"/>
      <c r="N461" s="24"/>
      <c r="O461" s="29"/>
      <c r="P461" s="24"/>
      <c r="Q461" s="24"/>
      <c r="R461" s="24"/>
    </row>
    <row r="462" spans="1:18" ht="13.2" x14ac:dyDescent="0.25">
      <c r="A462" s="24"/>
      <c r="B462" s="24"/>
      <c r="C462" s="24"/>
      <c r="D462" s="51"/>
      <c r="E462" s="24"/>
      <c r="F462" s="24"/>
      <c r="G462" s="24"/>
      <c r="H462" s="24"/>
      <c r="I462" s="24"/>
      <c r="J462" s="24"/>
      <c r="K462" s="24"/>
      <c r="L462" s="24"/>
      <c r="M462" s="24"/>
      <c r="N462" s="24"/>
      <c r="O462" s="29"/>
      <c r="P462" s="24"/>
      <c r="Q462" s="24"/>
      <c r="R462" s="24"/>
    </row>
    <row r="463" spans="1:18" ht="13.2" x14ac:dyDescent="0.25">
      <c r="A463" s="24"/>
      <c r="B463" s="24"/>
      <c r="C463" s="24"/>
      <c r="D463" s="51"/>
      <c r="E463" s="24"/>
      <c r="F463" s="24"/>
      <c r="G463" s="24"/>
      <c r="H463" s="24"/>
      <c r="I463" s="24"/>
      <c r="J463" s="24"/>
      <c r="K463" s="24"/>
      <c r="L463" s="24"/>
      <c r="M463" s="24"/>
      <c r="N463" s="24"/>
      <c r="O463" s="29"/>
      <c r="P463" s="24"/>
      <c r="Q463" s="24"/>
      <c r="R463" s="24"/>
    </row>
    <row r="464" spans="1:18" ht="13.2" x14ac:dyDescent="0.25">
      <c r="A464" s="24"/>
      <c r="B464" s="24"/>
      <c r="C464" s="24"/>
      <c r="D464" s="51"/>
      <c r="E464" s="24"/>
      <c r="F464" s="24"/>
      <c r="G464" s="24"/>
      <c r="H464" s="24"/>
      <c r="I464" s="24"/>
      <c r="J464" s="24"/>
      <c r="K464" s="24"/>
      <c r="L464" s="24"/>
      <c r="M464" s="24"/>
      <c r="N464" s="24"/>
      <c r="O464" s="29"/>
      <c r="P464" s="24"/>
      <c r="Q464" s="24"/>
      <c r="R464" s="24"/>
    </row>
    <row r="465" spans="1:18" ht="13.2" x14ac:dyDescent="0.25">
      <c r="A465" s="24"/>
      <c r="B465" s="24"/>
      <c r="C465" s="24"/>
      <c r="D465" s="51"/>
      <c r="E465" s="24"/>
      <c r="F465" s="24"/>
      <c r="G465" s="24"/>
      <c r="H465" s="24"/>
      <c r="I465" s="24"/>
      <c r="J465" s="24"/>
      <c r="K465" s="24"/>
      <c r="L465" s="24"/>
      <c r="M465" s="24"/>
      <c r="N465" s="24"/>
      <c r="O465" s="29"/>
      <c r="P465" s="24"/>
      <c r="Q465" s="24"/>
      <c r="R465" s="24"/>
    </row>
    <row r="466" spans="1:18" ht="13.2" x14ac:dyDescent="0.25">
      <c r="A466" s="24"/>
      <c r="B466" s="24"/>
      <c r="C466" s="24"/>
      <c r="D466" s="51"/>
      <c r="E466" s="24"/>
      <c r="F466" s="24"/>
      <c r="G466" s="24"/>
      <c r="H466" s="24"/>
      <c r="I466" s="24"/>
      <c r="J466" s="24"/>
      <c r="K466" s="24"/>
      <c r="L466" s="24"/>
      <c r="M466" s="24"/>
      <c r="N466" s="24"/>
      <c r="O466" s="29"/>
      <c r="P466" s="24"/>
      <c r="Q466" s="24"/>
      <c r="R466" s="24"/>
    </row>
    <row r="467" spans="1:18" ht="13.2" x14ac:dyDescent="0.25">
      <c r="A467" s="24"/>
      <c r="B467" s="24"/>
      <c r="C467" s="24"/>
      <c r="D467" s="51"/>
      <c r="E467" s="24"/>
      <c r="F467" s="24"/>
      <c r="G467" s="24"/>
      <c r="H467" s="24"/>
      <c r="I467" s="24"/>
      <c r="J467" s="24"/>
      <c r="K467" s="24"/>
      <c r="L467" s="24"/>
      <c r="M467" s="24"/>
      <c r="N467" s="24"/>
      <c r="O467" s="29"/>
      <c r="P467" s="24"/>
      <c r="Q467" s="24"/>
      <c r="R467" s="24"/>
    </row>
    <row r="468" spans="1:18" ht="13.2" x14ac:dyDescent="0.25">
      <c r="A468" s="24"/>
      <c r="B468" s="24"/>
      <c r="C468" s="24"/>
      <c r="D468" s="51"/>
      <c r="E468" s="24"/>
      <c r="F468" s="24"/>
      <c r="G468" s="24"/>
      <c r="H468" s="24"/>
      <c r="I468" s="24"/>
      <c r="J468" s="24"/>
      <c r="K468" s="24"/>
      <c r="L468" s="24"/>
      <c r="M468" s="24"/>
      <c r="N468" s="24"/>
      <c r="O468" s="29"/>
      <c r="P468" s="24"/>
      <c r="Q468" s="24"/>
      <c r="R468" s="24"/>
    </row>
    <row r="469" spans="1:18" ht="13.2" x14ac:dyDescent="0.25">
      <c r="A469" s="24"/>
      <c r="B469" s="24"/>
      <c r="C469" s="24"/>
      <c r="D469" s="51"/>
      <c r="E469" s="24"/>
      <c r="F469" s="24"/>
      <c r="G469" s="24"/>
      <c r="H469" s="24"/>
      <c r="I469" s="24"/>
      <c r="J469" s="24"/>
      <c r="K469" s="24"/>
      <c r="L469" s="24"/>
      <c r="M469" s="24"/>
      <c r="N469" s="24"/>
      <c r="O469" s="29"/>
      <c r="P469" s="24"/>
      <c r="Q469" s="24"/>
      <c r="R469" s="24"/>
    </row>
    <row r="470" spans="1:18" ht="13.2" x14ac:dyDescent="0.25">
      <c r="A470" s="24"/>
      <c r="B470" s="24"/>
      <c r="C470" s="24"/>
      <c r="D470" s="51"/>
      <c r="E470" s="24"/>
      <c r="F470" s="24"/>
      <c r="G470" s="24"/>
      <c r="H470" s="24"/>
      <c r="I470" s="24"/>
      <c r="J470" s="24"/>
      <c r="K470" s="24"/>
      <c r="L470" s="24"/>
      <c r="M470" s="24"/>
      <c r="N470" s="24"/>
      <c r="O470" s="29"/>
      <c r="P470" s="24"/>
      <c r="Q470" s="24"/>
      <c r="R470" s="24"/>
    </row>
    <row r="471" spans="1:18" ht="13.2" x14ac:dyDescent="0.25">
      <c r="A471" s="24"/>
      <c r="B471" s="24"/>
      <c r="C471" s="24"/>
      <c r="D471" s="51"/>
      <c r="E471" s="24"/>
      <c r="F471" s="24"/>
      <c r="G471" s="24"/>
      <c r="H471" s="24"/>
      <c r="I471" s="24"/>
      <c r="J471" s="24"/>
      <c r="K471" s="24"/>
      <c r="L471" s="24"/>
      <c r="M471" s="24"/>
      <c r="N471" s="24"/>
      <c r="O471" s="29"/>
      <c r="P471" s="24"/>
      <c r="Q471" s="24"/>
      <c r="R471" s="24"/>
    </row>
    <row r="472" spans="1:18" ht="13.2" x14ac:dyDescent="0.25">
      <c r="A472" s="24"/>
      <c r="B472" s="24"/>
      <c r="C472" s="24"/>
      <c r="D472" s="51"/>
      <c r="E472" s="24"/>
      <c r="F472" s="24"/>
      <c r="G472" s="24"/>
      <c r="H472" s="24"/>
      <c r="I472" s="24"/>
      <c r="J472" s="24"/>
      <c r="K472" s="24"/>
      <c r="L472" s="24"/>
      <c r="M472" s="24"/>
      <c r="N472" s="24"/>
      <c r="O472" s="29"/>
      <c r="P472" s="24"/>
      <c r="Q472" s="24"/>
      <c r="R472" s="24"/>
    </row>
    <row r="473" spans="1:18" ht="13.2" x14ac:dyDescent="0.25">
      <c r="A473" s="24"/>
      <c r="B473" s="24"/>
      <c r="C473" s="24"/>
      <c r="D473" s="51"/>
      <c r="E473" s="24"/>
      <c r="F473" s="24"/>
      <c r="G473" s="24"/>
      <c r="H473" s="24"/>
      <c r="I473" s="24"/>
      <c r="J473" s="24"/>
      <c r="K473" s="24"/>
      <c r="L473" s="24"/>
      <c r="M473" s="24"/>
      <c r="N473" s="24"/>
      <c r="O473" s="29"/>
      <c r="P473" s="24"/>
      <c r="Q473" s="24"/>
      <c r="R473" s="24"/>
    </row>
    <row r="474" spans="1:18" ht="13.2" x14ac:dyDescent="0.25">
      <c r="A474" s="24"/>
      <c r="B474" s="24"/>
      <c r="C474" s="24"/>
      <c r="D474" s="51"/>
      <c r="E474" s="24"/>
      <c r="F474" s="24"/>
      <c r="G474" s="24"/>
      <c r="H474" s="24"/>
      <c r="I474" s="24"/>
      <c r="J474" s="24"/>
      <c r="K474" s="24"/>
      <c r="L474" s="24"/>
      <c r="M474" s="24"/>
      <c r="N474" s="24"/>
      <c r="O474" s="29"/>
      <c r="P474" s="24"/>
      <c r="Q474" s="24"/>
      <c r="R474" s="24"/>
    </row>
    <row r="475" spans="1:18" ht="13.2" x14ac:dyDescent="0.25">
      <c r="A475" s="24"/>
      <c r="B475" s="24"/>
      <c r="C475" s="24"/>
      <c r="D475" s="51"/>
      <c r="E475" s="24"/>
      <c r="F475" s="24"/>
      <c r="G475" s="24"/>
      <c r="H475" s="24"/>
      <c r="I475" s="24"/>
      <c r="J475" s="24"/>
      <c r="K475" s="24"/>
      <c r="L475" s="24"/>
      <c r="M475" s="24"/>
      <c r="N475" s="24"/>
      <c r="O475" s="29"/>
      <c r="P475" s="24"/>
      <c r="Q475" s="24"/>
      <c r="R475" s="24"/>
    </row>
    <row r="476" spans="1:18" ht="13.2" x14ac:dyDescent="0.25">
      <c r="A476" s="24"/>
      <c r="B476" s="24"/>
      <c r="C476" s="24"/>
      <c r="D476" s="51"/>
      <c r="E476" s="24"/>
      <c r="F476" s="24"/>
      <c r="G476" s="24"/>
      <c r="H476" s="24"/>
      <c r="I476" s="24"/>
      <c r="J476" s="24"/>
      <c r="K476" s="24"/>
      <c r="L476" s="24"/>
      <c r="M476" s="24"/>
      <c r="N476" s="24"/>
      <c r="O476" s="29"/>
      <c r="P476" s="24"/>
      <c r="Q476" s="24"/>
      <c r="R476" s="24"/>
    </row>
    <row r="477" spans="1:18" ht="13.2" x14ac:dyDescent="0.25">
      <c r="A477" s="24"/>
      <c r="B477" s="24"/>
      <c r="C477" s="24"/>
      <c r="D477" s="51"/>
      <c r="E477" s="24"/>
      <c r="F477" s="24"/>
      <c r="G477" s="24"/>
      <c r="H477" s="24"/>
      <c r="I477" s="24"/>
      <c r="J477" s="24"/>
      <c r="K477" s="24"/>
      <c r="L477" s="24"/>
      <c r="M477" s="24"/>
      <c r="N477" s="24"/>
      <c r="O477" s="29"/>
      <c r="P477" s="24"/>
      <c r="Q477" s="24"/>
      <c r="R477" s="24"/>
    </row>
    <row r="478" spans="1:18" ht="13.2" x14ac:dyDescent="0.25">
      <c r="A478" s="24"/>
      <c r="B478" s="24"/>
      <c r="C478" s="24"/>
      <c r="D478" s="51"/>
      <c r="E478" s="24"/>
      <c r="F478" s="24"/>
      <c r="G478" s="24"/>
      <c r="H478" s="24"/>
      <c r="I478" s="24"/>
      <c r="J478" s="24"/>
      <c r="K478" s="24"/>
      <c r="L478" s="24"/>
      <c r="M478" s="24"/>
      <c r="N478" s="24"/>
      <c r="O478" s="29"/>
      <c r="P478" s="24"/>
      <c r="Q478" s="24"/>
      <c r="R478" s="24"/>
    </row>
    <row r="479" spans="1:18" ht="13.2" x14ac:dyDescent="0.25">
      <c r="A479" s="24"/>
      <c r="B479" s="24"/>
      <c r="C479" s="24"/>
      <c r="D479" s="51"/>
      <c r="E479" s="24"/>
      <c r="F479" s="24"/>
      <c r="G479" s="24"/>
      <c r="H479" s="24"/>
      <c r="I479" s="24"/>
      <c r="J479" s="24"/>
      <c r="K479" s="24"/>
      <c r="L479" s="24"/>
      <c r="M479" s="24"/>
      <c r="N479" s="24"/>
      <c r="O479" s="29"/>
      <c r="P479" s="24"/>
      <c r="Q479" s="24"/>
      <c r="R479" s="24"/>
    </row>
    <row r="480" spans="1:18" ht="13.2" x14ac:dyDescent="0.25">
      <c r="A480" s="24"/>
      <c r="B480" s="24"/>
      <c r="C480" s="24"/>
      <c r="D480" s="51"/>
      <c r="E480" s="24"/>
      <c r="F480" s="24"/>
      <c r="G480" s="24"/>
      <c r="H480" s="24"/>
      <c r="I480" s="24"/>
      <c r="J480" s="24"/>
      <c r="K480" s="24"/>
      <c r="L480" s="24"/>
      <c r="M480" s="24"/>
      <c r="N480" s="24"/>
      <c r="O480" s="29"/>
      <c r="P480" s="24"/>
      <c r="Q480" s="24"/>
      <c r="R480" s="24"/>
    </row>
    <row r="481" spans="1:18" ht="13.2" x14ac:dyDescent="0.25">
      <c r="A481" s="24"/>
      <c r="B481" s="24"/>
      <c r="C481" s="24"/>
      <c r="D481" s="51"/>
      <c r="E481" s="24"/>
      <c r="F481" s="24"/>
      <c r="G481" s="24"/>
      <c r="H481" s="24"/>
      <c r="I481" s="24"/>
      <c r="J481" s="24"/>
      <c r="K481" s="24"/>
      <c r="L481" s="24"/>
      <c r="M481" s="24"/>
      <c r="N481" s="24"/>
      <c r="O481" s="29"/>
      <c r="P481" s="24"/>
      <c r="Q481" s="24"/>
      <c r="R481" s="24"/>
    </row>
    <row r="482" spans="1:18" ht="13.2" x14ac:dyDescent="0.25">
      <c r="A482" s="24"/>
      <c r="B482" s="24"/>
      <c r="C482" s="24"/>
      <c r="D482" s="51"/>
      <c r="E482" s="24"/>
      <c r="F482" s="24"/>
      <c r="G482" s="24"/>
      <c r="H482" s="24"/>
      <c r="I482" s="24"/>
      <c r="J482" s="24"/>
      <c r="K482" s="24"/>
      <c r="L482" s="24"/>
      <c r="M482" s="24"/>
      <c r="N482" s="24"/>
      <c r="O482" s="29"/>
      <c r="P482" s="24"/>
      <c r="Q482" s="24"/>
      <c r="R482" s="24"/>
    </row>
    <row r="483" spans="1:18" ht="13.2" x14ac:dyDescent="0.25">
      <c r="A483" s="24"/>
      <c r="B483" s="24"/>
      <c r="C483" s="24"/>
      <c r="D483" s="51"/>
      <c r="E483" s="24"/>
      <c r="F483" s="24"/>
      <c r="G483" s="24"/>
      <c r="H483" s="24"/>
      <c r="I483" s="24"/>
      <c r="J483" s="24"/>
      <c r="K483" s="24"/>
      <c r="L483" s="24"/>
      <c r="M483" s="24"/>
      <c r="N483" s="24"/>
      <c r="O483" s="29"/>
      <c r="P483" s="24"/>
      <c r="Q483" s="24"/>
      <c r="R483" s="24"/>
    </row>
    <row r="484" spans="1:18" ht="13.2" x14ac:dyDescent="0.25">
      <c r="A484" s="24"/>
      <c r="B484" s="24"/>
      <c r="C484" s="24"/>
      <c r="D484" s="51"/>
      <c r="E484" s="24"/>
      <c r="F484" s="24"/>
      <c r="G484" s="24"/>
      <c r="H484" s="24"/>
      <c r="I484" s="24"/>
      <c r="J484" s="24"/>
      <c r="K484" s="24"/>
      <c r="L484" s="24"/>
      <c r="M484" s="24"/>
      <c r="N484" s="24"/>
      <c r="O484" s="29"/>
      <c r="P484" s="24"/>
      <c r="Q484" s="24"/>
      <c r="R484" s="24"/>
    </row>
    <row r="485" spans="1:18" ht="13.2" x14ac:dyDescent="0.25">
      <c r="A485" s="24"/>
      <c r="B485" s="24"/>
      <c r="C485" s="24"/>
      <c r="D485" s="51"/>
      <c r="E485" s="24"/>
      <c r="F485" s="24"/>
      <c r="G485" s="24"/>
      <c r="H485" s="24"/>
      <c r="I485" s="24"/>
      <c r="J485" s="24"/>
      <c r="K485" s="24"/>
      <c r="L485" s="24"/>
      <c r="M485" s="24"/>
      <c r="N485" s="24"/>
      <c r="O485" s="29"/>
      <c r="P485" s="24"/>
      <c r="Q485" s="24"/>
      <c r="R485" s="24"/>
    </row>
    <row r="486" spans="1:18" ht="13.2" x14ac:dyDescent="0.25">
      <c r="A486" s="24"/>
      <c r="B486" s="24"/>
      <c r="C486" s="24"/>
      <c r="D486" s="51"/>
      <c r="E486" s="24"/>
      <c r="F486" s="24"/>
      <c r="G486" s="24"/>
      <c r="H486" s="24"/>
      <c r="I486" s="24"/>
      <c r="J486" s="24"/>
      <c r="K486" s="24"/>
      <c r="L486" s="24"/>
      <c r="M486" s="24"/>
      <c r="N486" s="24"/>
      <c r="O486" s="29"/>
      <c r="P486" s="24"/>
      <c r="Q486" s="24"/>
      <c r="R486" s="24"/>
    </row>
    <row r="487" spans="1:18" ht="13.2" x14ac:dyDescent="0.25">
      <c r="A487" s="24"/>
      <c r="B487" s="24"/>
      <c r="C487" s="24"/>
      <c r="D487" s="51"/>
      <c r="E487" s="24"/>
      <c r="F487" s="24"/>
      <c r="G487" s="24"/>
      <c r="H487" s="24"/>
      <c r="I487" s="24"/>
      <c r="J487" s="24"/>
      <c r="K487" s="24"/>
      <c r="L487" s="24"/>
      <c r="M487" s="24"/>
      <c r="N487" s="24"/>
      <c r="O487" s="29"/>
      <c r="P487" s="24"/>
      <c r="Q487" s="24"/>
      <c r="R487" s="24"/>
    </row>
    <row r="488" spans="1:18" ht="13.2" x14ac:dyDescent="0.25">
      <c r="A488" s="24"/>
      <c r="B488" s="24"/>
      <c r="C488" s="24"/>
      <c r="D488" s="51"/>
      <c r="E488" s="24"/>
      <c r="F488" s="24"/>
      <c r="G488" s="24"/>
      <c r="H488" s="24"/>
      <c r="I488" s="24"/>
      <c r="J488" s="24"/>
      <c r="K488" s="24"/>
      <c r="L488" s="24"/>
      <c r="M488" s="24"/>
      <c r="N488" s="24"/>
      <c r="O488" s="29"/>
      <c r="P488" s="24"/>
      <c r="Q488" s="24"/>
      <c r="R488" s="24"/>
    </row>
    <row r="489" spans="1:18" ht="13.2" x14ac:dyDescent="0.25">
      <c r="A489" s="24"/>
      <c r="B489" s="24"/>
      <c r="C489" s="24"/>
      <c r="D489" s="51"/>
      <c r="E489" s="24"/>
      <c r="F489" s="24"/>
      <c r="G489" s="24"/>
      <c r="H489" s="24"/>
      <c r="I489" s="24"/>
      <c r="J489" s="24"/>
      <c r="K489" s="24"/>
      <c r="L489" s="24"/>
      <c r="M489" s="24"/>
      <c r="N489" s="24"/>
      <c r="O489" s="29"/>
      <c r="P489" s="24"/>
      <c r="Q489" s="24"/>
      <c r="R489" s="24"/>
    </row>
    <row r="490" spans="1:18" ht="13.2" x14ac:dyDescent="0.25">
      <c r="A490" s="24"/>
      <c r="B490" s="24"/>
      <c r="C490" s="24"/>
      <c r="D490" s="51"/>
      <c r="E490" s="24"/>
      <c r="F490" s="24"/>
      <c r="G490" s="24"/>
      <c r="H490" s="24"/>
      <c r="I490" s="24"/>
      <c r="J490" s="24"/>
      <c r="K490" s="24"/>
      <c r="L490" s="24"/>
      <c r="M490" s="24"/>
      <c r="N490" s="24"/>
      <c r="O490" s="29"/>
      <c r="P490" s="24"/>
      <c r="Q490" s="24"/>
      <c r="R490" s="24"/>
    </row>
    <row r="491" spans="1:18" ht="13.2" x14ac:dyDescent="0.25">
      <c r="A491" s="24"/>
      <c r="B491" s="24"/>
      <c r="C491" s="24"/>
      <c r="D491" s="51"/>
      <c r="E491" s="24"/>
      <c r="F491" s="24"/>
      <c r="G491" s="24"/>
      <c r="H491" s="24"/>
      <c r="I491" s="24"/>
      <c r="J491" s="24"/>
      <c r="K491" s="24"/>
      <c r="L491" s="24"/>
      <c r="M491" s="24"/>
      <c r="N491" s="24"/>
      <c r="O491" s="29"/>
      <c r="P491" s="24"/>
      <c r="Q491" s="24"/>
      <c r="R491" s="24"/>
    </row>
    <row r="492" spans="1:18" ht="13.2" x14ac:dyDescent="0.25">
      <c r="A492" s="24"/>
      <c r="B492" s="24"/>
      <c r="C492" s="24"/>
      <c r="D492" s="51"/>
      <c r="E492" s="24"/>
      <c r="F492" s="24"/>
      <c r="G492" s="24"/>
      <c r="H492" s="24"/>
      <c r="I492" s="24"/>
      <c r="J492" s="24"/>
      <c r="K492" s="24"/>
      <c r="L492" s="24"/>
      <c r="M492" s="24"/>
      <c r="N492" s="24"/>
      <c r="O492" s="29"/>
      <c r="P492" s="24"/>
      <c r="Q492" s="24"/>
      <c r="R492" s="24"/>
    </row>
    <row r="493" spans="1:18" ht="13.2" x14ac:dyDescent="0.25">
      <c r="A493" s="24"/>
      <c r="B493" s="24"/>
      <c r="C493" s="24"/>
      <c r="D493" s="51"/>
      <c r="E493" s="24"/>
      <c r="F493" s="24"/>
      <c r="G493" s="24"/>
      <c r="H493" s="24"/>
      <c r="I493" s="24"/>
      <c r="J493" s="24"/>
      <c r="K493" s="24"/>
      <c r="L493" s="24"/>
      <c r="M493" s="24"/>
      <c r="N493" s="24"/>
      <c r="O493" s="29"/>
      <c r="P493" s="24"/>
      <c r="Q493" s="24"/>
      <c r="R493" s="24"/>
    </row>
    <row r="494" spans="1:18" ht="13.2" x14ac:dyDescent="0.25">
      <c r="A494" s="24"/>
      <c r="B494" s="24"/>
      <c r="C494" s="24"/>
      <c r="D494" s="51"/>
      <c r="E494" s="24"/>
      <c r="F494" s="24"/>
      <c r="G494" s="24"/>
      <c r="H494" s="24"/>
      <c r="I494" s="24"/>
      <c r="J494" s="24"/>
      <c r="K494" s="24"/>
      <c r="L494" s="24"/>
      <c r="M494" s="24"/>
      <c r="N494" s="24"/>
      <c r="O494" s="29"/>
      <c r="P494" s="24"/>
      <c r="Q494" s="24"/>
      <c r="R494" s="24"/>
    </row>
    <row r="495" spans="1:18" ht="13.2" x14ac:dyDescent="0.25">
      <c r="A495" s="24"/>
      <c r="B495" s="24"/>
      <c r="C495" s="24"/>
      <c r="D495" s="51"/>
      <c r="E495" s="24"/>
      <c r="F495" s="24"/>
      <c r="G495" s="24"/>
      <c r="H495" s="24"/>
      <c r="I495" s="24"/>
      <c r="J495" s="24"/>
      <c r="K495" s="24"/>
      <c r="L495" s="24"/>
      <c r="M495" s="24"/>
      <c r="N495" s="24"/>
      <c r="O495" s="29"/>
      <c r="P495" s="24"/>
      <c r="Q495" s="24"/>
      <c r="R495" s="24"/>
    </row>
    <row r="496" spans="1:18" ht="13.2" x14ac:dyDescent="0.25">
      <c r="A496" s="24"/>
      <c r="B496" s="24"/>
      <c r="C496" s="24"/>
      <c r="D496" s="51"/>
      <c r="E496" s="24"/>
      <c r="F496" s="24"/>
      <c r="G496" s="24"/>
      <c r="H496" s="24"/>
      <c r="I496" s="24"/>
      <c r="J496" s="24"/>
      <c r="K496" s="24"/>
      <c r="L496" s="24"/>
      <c r="M496" s="24"/>
      <c r="N496" s="24"/>
      <c r="O496" s="29"/>
      <c r="P496" s="24"/>
      <c r="Q496" s="24"/>
      <c r="R496" s="24"/>
    </row>
    <row r="497" spans="1:18" ht="13.2" x14ac:dyDescent="0.25">
      <c r="A497" s="24"/>
      <c r="B497" s="24"/>
      <c r="C497" s="24"/>
      <c r="D497" s="51"/>
      <c r="E497" s="24"/>
      <c r="F497" s="24"/>
      <c r="G497" s="24"/>
      <c r="H497" s="24"/>
      <c r="I497" s="24"/>
      <c r="J497" s="24"/>
      <c r="K497" s="24"/>
      <c r="L497" s="24"/>
      <c r="M497" s="24"/>
      <c r="N497" s="24"/>
      <c r="O497" s="29"/>
      <c r="P497" s="24"/>
      <c r="Q497" s="24"/>
      <c r="R497" s="24"/>
    </row>
    <row r="498" spans="1:18" ht="13.2" x14ac:dyDescent="0.25">
      <c r="A498" s="24"/>
      <c r="B498" s="24"/>
      <c r="C498" s="24"/>
      <c r="D498" s="51"/>
      <c r="E498" s="24"/>
      <c r="F498" s="24"/>
      <c r="G498" s="24"/>
      <c r="H498" s="24"/>
      <c r="I498" s="24"/>
      <c r="J498" s="24"/>
      <c r="K498" s="24"/>
      <c r="L498" s="24"/>
      <c r="M498" s="24"/>
      <c r="N498" s="24"/>
      <c r="O498" s="29"/>
      <c r="P498" s="24"/>
      <c r="Q498" s="24"/>
      <c r="R498" s="24"/>
    </row>
    <row r="499" spans="1:18" ht="13.2" x14ac:dyDescent="0.25">
      <c r="A499" s="24"/>
      <c r="B499" s="24"/>
      <c r="C499" s="24"/>
      <c r="D499" s="51"/>
      <c r="E499" s="24"/>
      <c r="F499" s="24"/>
      <c r="G499" s="24"/>
      <c r="H499" s="24"/>
      <c r="I499" s="24"/>
      <c r="J499" s="24"/>
      <c r="K499" s="24"/>
      <c r="L499" s="24"/>
      <c r="M499" s="24"/>
      <c r="N499" s="24"/>
      <c r="O499" s="29"/>
      <c r="P499" s="24"/>
      <c r="Q499" s="24"/>
      <c r="R499" s="24"/>
    </row>
    <row r="500" spans="1:18" ht="13.2" x14ac:dyDescent="0.25">
      <c r="A500" s="24"/>
      <c r="B500" s="24"/>
      <c r="C500" s="24"/>
      <c r="D500" s="51"/>
      <c r="E500" s="24"/>
      <c r="F500" s="24"/>
      <c r="G500" s="24"/>
      <c r="H500" s="24"/>
      <c r="I500" s="24"/>
      <c r="J500" s="24"/>
      <c r="K500" s="24"/>
      <c r="L500" s="24"/>
      <c r="M500" s="24"/>
      <c r="N500" s="24"/>
      <c r="O500" s="29"/>
      <c r="P500" s="24"/>
      <c r="Q500" s="24"/>
      <c r="R500" s="24"/>
    </row>
    <row r="501" spans="1:18" ht="13.2" x14ac:dyDescent="0.25">
      <c r="A501" s="24"/>
      <c r="B501" s="24"/>
      <c r="C501" s="24"/>
      <c r="D501" s="51"/>
      <c r="E501" s="24"/>
      <c r="F501" s="24"/>
      <c r="G501" s="24"/>
      <c r="H501" s="24"/>
      <c r="I501" s="24"/>
      <c r="J501" s="24"/>
      <c r="K501" s="24"/>
      <c r="L501" s="24"/>
      <c r="M501" s="24"/>
      <c r="N501" s="24"/>
      <c r="O501" s="29"/>
      <c r="P501" s="24"/>
      <c r="Q501" s="24"/>
      <c r="R501" s="24"/>
    </row>
    <row r="502" spans="1:18" ht="13.2" x14ac:dyDescent="0.25">
      <c r="A502" s="24"/>
      <c r="B502" s="24"/>
      <c r="C502" s="24"/>
      <c r="D502" s="51"/>
      <c r="E502" s="24"/>
      <c r="F502" s="24"/>
      <c r="G502" s="24"/>
      <c r="H502" s="24"/>
      <c r="I502" s="24"/>
      <c r="J502" s="24"/>
      <c r="K502" s="24"/>
      <c r="L502" s="24"/>
      <c r="M502" s="24"/>
      <c r="N502" s="24"/>
      <c r="O502" s="29"/>
      <c r="P502" s="24"/>
      <c r="Q502" s="24"/>
      <c r="R502" s="24"/>
    </row>
    <row r="503" spans="1:18" ht="13.2" x14ac:dyDescent="0.25">
      <c r="A503" s="24"/>
      <c r="B503" s="24"/>
      <c r="C503" s="24"/>
      <c r="D503" s="51"/>
      <c r="E503" s="24"/>
      <c r="F503" s="24"/>
      <c r="G503" s="24"/>
      <c r="H503" s="24"/>
      <c r="I503" s="24"/>
      <c r="J503" s="24"/>
      <c r="K503" s="24"/>
      <c r="L503" s="24"/>
      <c r="M503" s="24"/>
      <c r="N503" s="24"/>
      <c r="O503" s="29"/>
      <c r="P503" s="24"/>
      <c r="Q503" s="24"/>
      <c r="R503" s="24"/>
    </row>
    <row r="504" spans="1:18" ht="13.2" x14ac:dyDescent="0.25">
      <c r="A504" s="24"/>
      <c r="B504" s="24"/>
      <c r="C504" s="24"/>
      <c r="D504" s="51"/>
      <c r="E504" s="24"/>
      <c r="F504" s="24"/>
      <c r="G504" s="24"/>
      <c r="H504" s="24"/>
      <c r="I504" s="24"/>
      <c r="J504" s="24"/>
      <c r="K504" s="24"/>
      <c r="L504" s="24"/>
      <c r="M504" s="24"/>
      <c r="N504" s="24"/>
      <c r="O504" s="29"/>
      <c r="P504" s="24"/>
      <c r="Q504" s="24"/>
      <c r="R504" s="24"/>
    </row>
    <row r="505" spans="1:18" ht="13.2" x14ac:dyDescent="0.25">
      <c r="A505" s="24"/>
      <c r="B505" s="24"/>
      <c r="C505" s="24"/>
      <c r="D505" s="51"/>
      <c r="E505" s="24"/>
      <c r="F505" s="24"/>
      <c r="G505" s="24"/>
      <c r="H505" s="24"/>
      <c r="I505" s="24"/>
      <c r="J505" s="24"/>
      <c r="K505" s="24"/>
      <c r="L505" s="24"/>
      <c r="M505" s="24"/>
      <c r="N505" s="24"/>
      <c r="O505" s="29"/>
      <c r="P505" s="24"/>
      <c r="Q505" s="24"/>
      <c r="R505" s="24"/>
    </row>
    <row r="506" spans="1:18" ht="13.2" x14ac:dyDescent="0.25">
      <c r="A506" s="24"/>
      <c r="B506" s="24"/>
      <c r="C506" s="24"/>
      <c r="D506" s="51"/>
      <c r="E506" s="24"/>
      <c r="F506" s="24"/>
      <c r="G506" s="24"/>
      <c r="H506" s="24"/>
      <c r="I506" s="24"/>
      <c r="J506" s="24"/>
      <c r="K506" s="24"/>
      <c r="L506" s="24"/>
      <c r="M506" s="24"/>
      <c r="N506" s="24"/>
      <c r="O506" s="29"/>
      <c r="P506" s="24"/>
      <c r="Q506" s="24"/>
      <c r="R506" s="24"/>
    </row>
    <row r="507" spans="1:18" ht="13.2" x14ac:dyDescent="0.25">
      <c r="A507" s="24"/>
      <c r="B507" s="24"/>
      <c r="C507" s="24"/>
      <c r="D507" s="51"/>
      <c r="E507" s="24"/>
      <c r="F507" s="24"/>
      <c r="G507" s="24"/>
      <c r="H507" s="24"/>
      <c r="I507" s="24"/>
      <c r="J507" s="24"/>
      <c r="K507" s="24"/>
      <c r="L507" s="24"/>
      <c r="M507" s="24"/>
      <c r="N507" s="24"/>
      <c r="O507" s="29"/>
      <c r="P507" s="24"/>
      <c r="Q507" s="24"/>
      <c r="R507" s="24"/>
    </row>
    <row r="508" spans="1:18" ht="13.2" x14ac:dyDescent="0.25">
      <c r="A508" s="24"/>
      <c r="B508" s="24"/>
      <c r="C508" s="24"/>
      <c r="D508" s="51"/>
      <c r="E508" s="24"/>
      <c r="F508" s="24"/>
      <c r="G508" s="24"/>
      <c r="H508" s="24"/>
      <c r="I508" s="24"/>
      <c r="J508" s="24"/>
      <c r="K508" s="24"/>
      <c r="L508" s="24"/>
      <c r="M508" s="24"/>
      <c r="N508" s="24"/>
      <c r="O508" s="29"/>
      <c r="P508" s="24"/>
      <c r="Q508" s="24"/>
      <c r="R508" s="24"/>
    </row>
    <row r="509" spans="1:18" ht="13.2" x14ac:dyDescent="0.25">
      <c r="A509" s="24"/>
      <c r="B509" s="24"/>
      <c r="C509" s="24"/>
      <c r="D509" s="51"/>
      <c r="E509" s="24"/>
      <c r="F509" s="24"/>
      <c r="G509" s="24"/>
      <c r="H509" s="24"/>
      <c r="I509" s="24"/>
      <c r="J509" s="24"/>
      <c r="K509" s="24"/>
      <c r="L509" s="24"/>
      <c r="M509" s="24"/>
      <c r="N509" s="24"/>
      <c r="O509" s="29"/>
      <c r="P509" s="24"/>
      <c r="Q509" s="24"/>
      <c r="R509" s="24"/>
    </row>
    <row r="510" spans="1:18" ht="13.2" x14ac:dyDescent="0.25">
      <c r="A510" s="24"/>
      <c r="B510" s="24"/>
      <c r="C510" s="24"/>
      <c r="D510" s="51"/>
      <c r="E510" s="24"/>
      <c r="F510" s="24"/>
      <c r="G510" s="24"/>
      <c r="H510" s="24"/>
      <c r="I510" s="24"/>
      <c r="J510" s="24"/>
      <c r="K510" s="24"/>
      <c r="L510" s="24"/>
      <c r="M510" s="24"/>
      <c r="N510" s="24"/>
      <c r="O510" s="29"/>
      <c r="P510" s="24"/>
      <c r="Q510" s="24"/>
      <c r="R510" s="24"/>
    </row>
    <row r="511" spans="1:18" ht="13.2" x14ac:dyDescent="0.25">
      <c r="A511" s="24"/>
      <c r="B511" s="24"/>
      <c r="C511" s="24"/>
      <c r="D511" s="51"/>
      <c r="E511" s="24"/>
      <c r="F511" s="24"/>
      <c r="G511" s="24"/>
      <c r="H511" s="24"/>
      <c r="I511" s="24"/>
      <c r="J511" s="24"/>
      <c r="K511" s="24"/>
      <c r="L511" s="24"/>
      <c r="M511" s="24"/>
      <c r="N511" s="24"/>
      <c r="O511" s="29"/>
      <c r="P511" s="24"/>
      <c r="Q511" s="24"/>
      <c r="R511" s="24"/>
    </row>
    <row r="512" spans="1:18" ht="13.2" x14ac:dyDescent="0.25">
      <c r="A512" s="24"/>
      <c r="B512" s="24"/>
      <c r="C512" s="24"/>
      <c r="D512" s="51"/>
      <c r="E512" s="24"/>
      <c r="F512" s="24"/>
      <c r="G512" s="24"/>
      <c r="H512" s="24"/>
      <c r="I512" s="24"/>
      <c r="J512" s="24"/>
      <c r="K512" s="24"/>
      <c r="L512" s="24"/>
      <c r="M512" s="24"/>
      <c r="N512" s="24"/>
      <c r="O512" s="29"/>
      <c r="P512" s="24"/>
      <c r="Q512" s="24"/>
      <c r="R512" s="24"/>
    </row>
    <row r="513" spans="1:18" ht="13.2" x14ac:dyDescent="0.25">
      <c r="A513" s="24"/>
      <c r="B513" s="24"/>
      <c r="C513" s="24"/>
      <c r="D513" s="51"/>
      <c r="E513" s="24"/>
      <c r="F513" s="24"/>
      <c r="G513" s="24"/>
      <c r="H513" s="24"/>
      <c r="I513" s="24"/>
      <c r="J513" s="24"/>
      <c r="K513" s="24"/>
      <c r="L513" s="24"/>
      <c r="M513" s="24"/>
      <c r="N513" s="24"/>
      <c r="O513" s="29"/>
      <c r="P513" s="24"/>
      <c r="Q513" s="24"/>
      <c r="R513" s="24"/>
    </row>
    <row r="514" spans="1:18" ht="13.2" x14ac:dyDescent="0.25">
      <c r="A514" s="24"/>
      <c r="B514" s="24"/>
      <c r="C514" s="24"/>
      <c r="D514" s="51"/>
      <c r="E514" s="24"/>
      <c r="F514" s="24"/>
      <c r="G514" s="24"/>
      <c r="H514" s="24"/>
      <c r="I514" s="24"/>
      <c r="J514" s="24"/>
      <c r="K514" s="24"/>
      <c r="L514" s="24"/>
      <c r="M514" s="24"/>
      <c r="N514" s="24"/>
      <c r="O514" s="29"/>
      <c r="P514" s="24"/>
      <c r="Q514" s="24"/>
      <c r="R514" s="24"/>
    </row>
    <row r="515" spans="1:18" ht="13.2" x14ac:dyDescent="0.25">
      <c r="A515" s="24"/>
      <c r="B515" s="24"/>
      <c r="C515" s="24"/>
      <c r="D515" s="51"/>
      <c r="E515" s="24"/>
      <c r="F515" s="24"/>
      <c r="G515" s="24"/>
      <c r="H515" s="24"/>
      <c r="I515" s="24"/>
      <c r="J515" s="24"/>
      <c r="K515" s="24"/>
      <c r="L515" s="24"/>
      <c r="M515" s="24"/>
      <c r="N515" s="24"/>
      <c r="O515" s="29"/>
      <c r="P515" s="24"/>
      <c r="Q515" s="24"/>
      <c r="R515" s="24"/>
    </row>
    <row r="516" spans="1:18" ht="13.2" x14ac:dyDescent="0.25">
      <c r="A516" s="24"/>
      <c r="B516" s="24"/>
      <c r="C516" s="24"/>
      <c r="D516" s="51"/>
      <c r="E516" s="24"/>
      <c r="F516" s="24"/>
      <c r="G516" s="24"/>
      <c r="H516" s="24"/>
      <c r="I516" s="24"/>
      <c r="J516" s="24"/>
      <c r="K516" s="24"/>
      <c r="L516" s="24"/>
      <c r="M516" s="24"/>
      <c r="N516" s="24"/>
      <c r="O516" s="29"/>
      <c r="P516" s="24"/>
      <c r="Q516" s="24"/>
      <c r="R516" s="24"/>
    </row>
    <row r="517" spans="1:18" ht="13.2" x14ac:dyDescent="0.25">
      <c r="A517" s="24"/>
      <c r="B517" s="24"/>
      <c r="C517" s="24"/>
      <c r="D517" s="51"/>
      <c r="E517" s="24"/>
      <c r="F517" s="24"/>
      <c r="G517" s="24"/>
      <c r="H517" s="24"/>
      <c r="I517" s="24"/>
      <c r="J517" s="24"/>
      <c r="K517" s="24"/>
      <c r="L517" s="24"/>
      <c r="M517" s="24"/>
      <c r="N517" s="24"/>
      <c r="O517" s="29"/>
      <c r="P517" s="24"/>
      <c r="Q517" s="24"/>
      <c r="R517" s="24"/>
    </row>
    <row r="518" spans="1:18" ht="13.2" x14ac:dyDescent="0.25">
      <c r="A518" s="24"/>
      <c r="B518" s="24"/>
      <c r="C518" s="24"/>
      <c r="D518" s="51"/>
      <c r="E518" s="24"/>
      <c r="F518" s="24"/>
      <c r="G518" s="24"/>
      <c r="H518" s="24"/>
      <c r="I518" s="24"/>
      <c r="J518" s="24"/>
      <c r="K518" s="24"/>
      <c r="L518" s="24"/>
      <c r="M518" s="24"/>
      <c r="N518" s="24"/>
      <c r="O518" s="29"/>
      <c r="P518" s="24"/>
      <c r="Q518" s="24"/>
      <c r="R518" s="24"/>
    </row>
    <row r="519" spans="1:18" ht="13.2" x14ac:dyDescent="0.25">
      <c r="A519" s="24"/>
      <c r="B519" s="24"/>
      <c r="C519" s="24"/>
      <c r="D519" s="51"/>
      <c r="E519" s="24"/>
      <c r="F519" s="24"/>
      <c r="G519" s="24"/>
      <c r="H519" s="24"/>
      <c r="I519" s="24"/>
      <c r="J519" s="24"/>
      <c r="K519" s="24"/>
      <c r="L519" s="24"/>
      <c r="M519" s="24"/>
      <c r="N519" s="24"/>
      <c r="O519" s="29"/>
      <c r="P519" s="24"/>
      <c r="Q519" s="24"/>
      <c r="R519" s="24"/>
    </row>
    <row r="520" spans="1:18" ht="13.2" x14ac:dyDescent="0.25">
      <c r="A520" s="24"/>
      <c r="B520" s="24"/>
      <c r="C520" s="24"/>
      <c r="D520" s="51"/>
      <c r="E520" s="24"/>
      <c r="F520" s="24"/>
      <c r="G520" s="24"/>
      <c r="H520" s="24"/>
      <c r="I520" s="24"/>
      <c r="J520" s="24"/>
      <c r="K520" s="24"/>
      <c r="L520" s="24"/>
      <c r="M520" s="24"/>
      <c r="N520" s="24"/>
      <c r="O520" s="29"/>
      <c r="P520" s="24"/>
      <c r="Q520" s="24"/>
      <c r="R520" s="24"/>
    </row>
    <row r="521" spans="1:18" ht="13.2" x14ac:dyDescent="0.25">
      <c r="A521" s="24"/>
      <c r="B521" s="24"/>
      <c r="C521" s="24"/>
      <c r="D521" s="51"/>
      <c r="E521" s="24"/>
      <c r="F521" s="24"/>
      <c r="G521" s="24"/>
      <c r="H521" s="24"/>
      <c r="I521" s="24"/>
      <c r="J521" s="24"/>
      <c r="K521" s="24"/>
      <c r="L521" s="24"/>
      <c r="M521" s="24"/>
      <c r="N521" s="24"/>
      <c r="O521" s="29"/>
      <c r="P521" s="24"/>
      <c r="Q521" s="24"/>
      <c r="R521" s="24"/>
    </row>
    <row r="522" spans="1:18" ht="13.2" x14ac:dyDescent="0.25">
      <c r="A522" s="24"/>
      <c r="B522" s="24"/>
      <c r="C522" s="24"/>
      <c r="D522" s="51"/>
      <c r="E522" s="24"/>
      <c r="F522" s="24"/>
      <c r="G522" s="24"/>
      <c r="H522" s="24"/>
      <c r="I522" s="24"/>
      <c r="J522" s="24"/>
      <c r="K522" s="24"/>
      <c r="L522" s="24"/>
      <c r="M522" s="24"/>
      <c r="N522" s="24"/>
      <c r="O522" s="29"/>
      <c r="P522" s="24"/>
      <c r="Q522" s="24"/>
      <c r="R522" s="24"/>
    </row>
    <row r="523" spans="1:18" ht="13.2" x14ac:dyDescent="0.25">
      <c r="A523" s="24"/>
      <c r="B523" s="24"/>
      <c r="C523" s="24"/>
      <c r="D523" s="51"/>
      <c r="E523" s="24"/>
      <c r="F523" s="24"/>
      <c r="G523" s="24"/>
      <c r="H523" s="24"/>
      <c r="I523" s="24"/>
      <c r="J523" s="24"/>
      <c r="K523" s="24"/>
      <c r="L523" s="24"/>
      <c r="M523" s="24"/>
      <c r="N523" s="24"/>
      <c r="O523" s="29"/>
      <c r="P523" s="24"/>
      <c r="Q523" s="24"/>
      <c r="R523" s="24"/>
    </row>
    <row r="524" spans="1:18" ht="13.2" x14ac:dyDescent="0.25">
      <c r="A524" s="24"/>
      <c r="B524" s="24"/>
      <c r="C524" s="24"/>
      <c r="D524" s="51"/>
      <c r="E524" s="24"/>
      <c r="F524" s="24"/>
      <c r="G524" s="24"/>
      <c r="H524" s="24"/>
      <c r="I524" s="24"/>
      <c r="J524" s="24"/>
      <c r="K524" s="24"/>
      <c r="L524" s="24"/>
      <c r="M524" s="24"/>
      <c r="N524" s="24"/>
      <c r="O524" s="29"/>
      <c r="P524" s="24"/>
      <c r="Q524" s="24"/>
      <c r="R524" s="24"/>
    </row>
    <row r="525" spans="1:18" ht="13.2" x14ac:dyDescent="0.25">
      <c r="A525" s="24"/>
      <c r="B525" s="24"/>
      <c r="C525" s="24"/>
      <c r="D525" s="51"/>
      <c r="E525" s="24"/>
      <c r="F525" s="24"/>
      <c r="G525" s="24"/>
      <c r="H525" s="24"/>
      <c r="I525" s="24"/>
      <c r="J525" s="24"/>
      <c r="K525" s="24"/>
      <c r="L525" s="24"/>
      <c r="M525" s="24"/>
      <c r="N525" s="24"/>
      <c r="O525" s="29"/>
      <c r="P525" s="24"/>
      <c r="Q525" s="24"/>
      <c r="R525" s="24"/>
    </row>
    <row r="526" spans="1:18" ht="13.2" x14ac:dyDescent="0.25">
      <c r="A526" s="24"/>
      <c r="B526" s="24"/>
      <c r="C526" s="24"/>
      <c r="D526" s="51"/>
      <c r="E526" s="24"/>
      <c r="F526" s="24"/>
      <c r="G526" s="24"/>
      <c r="H526" s="24"/>
      <c r="I526" s="24"/>
      <c r="J526" s="24"/>
      <c r="K526" s="24"/>
      <c r="L526" s="24"/>
      <c r="M526" s="24"/>
      <c r="N526" s="24"/>
      <c r="O526" s="29"/>
      <c r="P526" s="24"/>
      <c r="Q526" s="24"/>
      <c r="R526" s="24"/>
    </row>
    <row r="527" spans="1:18" ht="13.2" x14ac:dyDescent="0.25">
      <c r="A527" s="24"/>
      <c r="B527" s="24"/>
      <c r="C527" s="24"/>
      <c r="D527" s="51"/>
      <c r="E527" s="24"/>
      <c r="F527" s="24"/>
      <c r="G527" s="24"/>
      <c r="H527" s="24"/>
      <c r="I527" s="24"/>
      <c r="J527" s="24"/>
      <c r="K527" s="24"/>
      <c r="L527" s="24"/>
      <c r="M527" s="24"/>
      <c r="N527" s="24"/>
      <c r="O527" s="29"/>
      <c r="P527" s="24"/>
      <c r="Q527" s="24"/>
      <c r="R527" s="24"/>
    </row>
    <row r="528" spans="1:18" ht="13.2" x14ac:dyDescent="0.25">
      <c r="A528" s="24"/>
      <c r="B528" s="24"/>
      <c r="C528" s="24"/>
      <c r="D528" s="51"/>
      <c r="E528" s="24"/>
      <c r="F528" s="24"/>
      <c r="G528" s="24"/>
      <c r="H528" s="24"/>
      <c r="I528" s="24"/>
      <c r="J528" s="24"/>
      <c r="K528" s="24"/>
      <c r="L528" s="24"/>
      <c r="M528" s="24"/>
      <c r="N528" s="24"/>
      <c r="O528" s="29"/>
      <c r="P528" s="24"/>
      <c r="Q528" s="24"/>
      <c r="R528" s="24"/>
    </row>
    <row r="529" spans="1:18" ht="13.2" x14ac:dyDescent="0.25">
      <c r="A529" s="24"/>
      <c r="B529" s="24"/>
      <c r="C529" s="24"/>
      <c r="D529" s="51"/>
      <c r="E529" s="24"/>
      <c r="F529" s="24"/>
      <c r="G529" s="24"/>
      <c r="H529" s="24"/>
      <c r="I529" s="24"/>
      <c r="J529" s="24"/>
      <c r="K529" s="24"/>
      <c r="L529" s="24"/>
      <c r="M529" s="24"/>
      <c r="N529" s="24"/>
      <c r="O529" s="29"/>
      <c r="P529" s="24"/>
      <c r="Q529" s="24"/>
      <c r="R529" s="24"/>
    </row>
    <row r="530" spans="1:18" ht="13.2" x14ac:dyDescent="0.25">
      <c r="A530" s="24"/>
      <c r="B530" s="24"/>
      <c r="C530" s="24"/>
      <c r="D530" s="51"/>
      <c r="E530" s="24"/>
      <c r="F530" s="24"/>
      <c r="G530" s="24"/>
      <c r="H530" s="24"/>
      <c r="I530" s="24"/>
      <c r="J530" s="24"/>
      <c r="K530" s="24"/>
      <c r="L530" s="24"/>
      <c r="M530" s="24"/>
      <c r="N530" s="24"/>
      <c r="O530" s="29"/>
      <c r="P530" s="24"/>
      <c r="Q530" s="24"/>
      <c r="R530" s="24"/>
    </row>
    <row r="531" spans="1:18" ht="13.2" x14ac:dyDescent="0.25">
      <c r="A531" s="24"/>
      <c r="B531" s="24"/>
      <c r="C531" s="24"/>
      <c r="D531" s="51"/>
      <c r="E531" s="24"/>
      <c r="F531" s="24"/>
      <c r="G531" s="24"/>
      <c r="H531" s="24"/>
      <c r="I531" s="24"/>
      <c r="J531" s="24"/>
      <c r="K531" s="24"/>
      <c r="L531" s="24"/>
      <c r="M531" s="24"/>
      <c r="N531" s="24"/>
      <c r="O531" s="29"/>
      <c r="P531" s="24"/>
      <c r="Q531" s="24"/>
      <c r="R531" s="24"/>
    </row>
    <row r="532" spans="1:18" ht="13.2" x14ac:dyDescent="0.25">
      <c r="A532" s="24"/>
      <c r="B532" s="24"/>
      <c r="C532" s="24"/>
      <c r="D532" s="51"/>
      <c r="E532" s="24"/>
      <c r="F532" s="24"/>
      <c r="G532" s="24"/>
      <c r="H532" s="24"/>
      <c r="I532" s="24"/>
      <c r="J532" s="24"/>
      <c r="K532" s="24"/>
      <c r="L532" s="24"/>
      <c r="M532" s="24"/>
      <c r="N532" s="24"/>
      <c r="O532" s="29"/>
      <c r="P532" s="24"/>
      <c r="Q532" s="24"/>
      <c r="R532" s="24"/>
    </row>
    <row r="533" spans="1:18" ht="13.2" x14ac:dyDescent="0.25">
      <c r="A533" s="24"/>
      <c r="B533" s="24"/>
      <c r="C533" s="24"/>
      <c r="D533" s="51"/>
      <c r="E533" s="24"/>
      <c r="F533" s="24"/>
      <c r="G533" s="24"/>
      <c r="H533" s="24"/>
      <c r="I533" s="24"/>
      <c r="J533" s="24"/>
      <c r="K533" s="24"/>
      <c r="L533" s="24"/>
      <c r="M533" s="24"/>
      <c r="N533" s="24"/>
      <c r="O533" s="29"/>
      <c r="P533" s="24"/>
      <c r="Q533" s="24"/>
      <c r="R533" s="24"/>
    </row>
    <row r="534" spans="1:18" ht="13.2" x14ac:dyDescent="0.25">
      <c r="A534" s="24"/>
      <c r="B534" s="24"/>
      <c r="C534" s="24"/>
      <c r="D534" s="51"/>
      <c r="E534" s="24"/>
      <c r="F534" s="24"/>
      <c r="G534" s="24"/>
      <c r="H534" s="24"/>
      <c r="I534" s="24"/>
      <c r="J534" s="24"/>
      <c r="K534" s="24"/>
      <c r="L534" s="24"/>
      <c r="M534" s="24"/>
      <c r="N534" s="24"/>
      <c r="O534" s="29"/>
      <c r="P534" s="24"/>
      <c r="Q534" s="24"/>
      <c r="R534" s="24"/>
    </row>
    <row r="535" spans="1:18" ht="13.2" x14ac:dyDescent="0.25">
      <c r="A535" s="24"/>
      <c r="B535" s="24"/>
      <c r="C535" s="24"/>
      <c r="D535" s="51"/>
      <c r="E535" s="24"/>
      <c r="F535" s="24"/>
      <c r="G535" s="24"/>
      <c r="H535" s="24"/>
      <c r="I535" s="24"/>
      <c r="J535" s="24"/>
      <c r="K535" s="24"/>
      <c r="L535" s="24"/>
      <c r="M535" s="24"/>
      <c r="N535" s="24"/>
      <c r="O535" s="29"/>
      <c r="P535" s="24"/>
      <c r="Q535" s="24"/>
      <c r="R535" s="24"/>
    </row>
    <row r="536" spans="1:18" ht="13.2" x14ac:dyDescent="0.25">
      <c r="A536" s="24"/>
      <c r="B536" s="24"/>
      <c r="C536" s="24"/>
      <c r="D536" s="51"/>
      <c r="E536" s="24"/>
      <c r="F536" s="24"/>
      <c r="G536" s="24"/>
      <c r="H536" s="24"/>
      <c r="I536" s="24"/>
      <c r="J536" s="24"/>
      <c r="K536" s="24"/>
      <c r="L536" s="24"/>
      <c r="M536" s="24"/>
      <c r="N536" s="24"/>
      <c r="O536" s="29"/>
      <c r="P536" s="24"/>
      <c r="Q536" s="24"/>
      <c r="R536" s="24"/>
    </row>
    <row r="537" spans="1:18" ht="13.2" x14ac:dyDescent="0.25">
      <c r="A537" s="24"/>
      <c r="B537" s="24"/>
      <c r="C537" s="24"/>
      <c r="D537" s="51"/>
      <c r="E537" s="24"/>
      <c r="F537" s="24"/>
      <c r="G537" s="24"/>
      <c r="H537" s="24"/>
      <c r="I537" s="24"/>
      <c r="J537" s="24"/>
      <c r="K537" s="24"/>
      <c r="L537" s="24"/>
      <c r="M537" s="24"/>
      <c r="N537" s="24"/>
      <c r="O537" s="29"/>
      <c r="P537" s="24"/>
      <c r="Q537" s="24"/>
      <c r="R537" s="24"/>
    </row>
    <row r="538" spans="1:18" ht="13.2" x14ac:dyDescent="0.25">
      <c r="A538" s="24"/>
      <c r="B538" s="24"/>
      <c r="C538" s="24"/>
      <c r="D538" s="51"/>
      <c r="E538" s="24"/>
      <c r="F538" s="24"/>
      <c r="G538" s="24"/>
      <c r="H538" s="24"/>
      <c r="I538" s="24"/>
      <c r="J538" s="24"/>
      <c r="K538" s="24"/>
      <c r="L538" s="24"/>
      <c r="M538" s="24"/>
      <c r="N538" s="24"/>
      <c r="O538" s="29"/>
      <c r="P538" s="24"/>
      <c r="Q538" s="24"/>
      <c r="R538" s="24"/>
    </row>
    <row r="539" spans="1:18" ht="13.2" x14ac:dyDescent="0.25">
      <c r="A539" s="24"/>
      <c r="B539" s="24"/>
      <c r="C539" s="24"/>
      <c r="D539" s="51"/>
      <c r="E539" s="24"/>
      <c r="F539" s="24"/>
      <c r="G539" s="24"/>
      <c r="H539" s="24"/>
      <c r="I539" s="24"/>
      <c r="J539" s="24"/>
      <c r="K539" s="24"/>
      <c r="L539" s="24"/>
      <c r="M539" s="24"/>
      <c r="N539" s="24"/>
      <c r="O539" s="29"/>
      <c r="P539" s="24"/>
      <c r="Q539" s="24"/>
      <c r="R539" s="24"/>
    </row>
    <row r="540" spans="1:18" ht="13.2" x14ac:dyDescent="0.25">
      <c r="A540" s="24"/>
      <c r="B540" s="24"/>
      <c r="C540" s="24"/>
      <c r="D540" s="51"/>
      <c r="E540" s="24"/>
      <c r="F540" s="24"/>
      <c r="G540" s="24"/>
      <c r="H540" s="24"/>
      <c r="I540" s="24"/>
      <c r="J540" s="24"/>
      <c r="K540" s="24"/>
      <c r="L540" s="24"/>
      <c r="M540" s="24"/>
      <c r="N540" s="24"/>
      <c r="O540" s="29"/>
      <c r="P540" s="24"/>
      <c r="Q540" s="24"/>
      <c r="R540" s="24"/>
    </row>
    <row r="541" spans="1:18" ht="13.2" x14ac:dyDescent="0.25">
      <c r="A541" s="24"/>
      <c r="B541" s="24"/>
      <c r="C541" s="24"/>
      <c r="D541" s="51"/>
      <c r="E541" s="24"/>
      <c r="F541" s="24"/>
      <c r="G541" s="24"/>
      <c r="H541" s="24"/>
      <c r="I541" s="24"/>
      <c r="J541" s="24"/>
      <c r="K541" s="24"/>
      <c r="L541" s="24"/>
      <c r="M541" s="24"/>
      <c r="N541" s="24"/>
      <c r="O541" s="29"/>
      <c r="P541" s="24"/>
      <c r="Q541" s="24"/>
      <c r="R541" s="24"/>
    </row>
    <row r="542" spans="1:18" ht="13.2" x14ac:dyDescent="0.25">
      <c r="A542" s="24"/>
      <c r="B542" s="24"/>
      <c r="C542" s="24"/>
      <c r="D542" s="51"/>
      <c r="E542" s="24"/>
      <c r="F542" s="24"/>
      <c r="G542" s="24"/>
      <c r="H542" s="24"/>
      <c r="I542" s="24"/>
      <c r="J542" s="24"/>
      <c r="K542" s="24"/>
      <c r="L542" s="24"/>
      <c r="M542" s="24"/>
      <c r="N542" s="24"/>
      <c r="O542" s="29"/>
      <c r="P542" s="24"/>
      <c r="Q542" s="24"/>
      <c r="R542" s="24"/>
    </row>
    <row r="543" spans="1:18" ht="13.2" x14ac:dyDescent="0.25">
      <c r="A543" s="24"/>
      <c r="B543" s="24"/>
      <c r="C543" s="24"/>
      <c r="D543" s="51"/>
      <c r="E543" s="24"/>
      <c r="F543" s="24"/>
      <c r="G543" s="24"/>
      <c r="H543" s="24"/>
      <c r="I543" s="24"/>
      <c r="J543" s="24"/>
      <c r="K543" s="24"/>
      <c r="L543" s="24"/>
      <c r="M543" s="24"/>
      <c r="N543" s="24"/>
      <c r="O543" s="29"/>
      <c r="P543" s="24"/>
      <c r="Q543" s="24"/>
      <c r="R543" s="24"/>
    </row>
    <row r="544" spans="1:18" ht="13.2" x14ac:dyDescent="0.25">
      <c r="A544" s="24"/>
      <c r="B544" s="24"/>
      <c r="C544" s="24"/>
      <c r="D544" s="51"/>
      <c r="E544" s="24"/>
      <c r="F544" s="24"/>
      <c r="G544" s="24"/>
      <c r="H544" s="24"/>
      <c r="I544" s="24"/>
      <c r="J544" s="24"/>
      <c r="K544" s="24"/>
      <c r="L544" s="24"/>
      <c r="M544" s="24"/>
      <c r="N544" s="24"/>
      <c r="O544" s="29"/>
      <c r="P544" s="24"/>
      <c r="Q544" s="24"/>
      <c r="R544" s="24"/>
    </row>
    <row r="545" spans="1:18" ht="13.2" x14ac:dyDescent="0.25">
      <c r="A545" s="24"/>
      <c r="B545" s="24"/>
      <c r="C545" s="24"/>
      <c r="D545" s="51"/>
      <c r="E545" s="24"/>
      <c r="F545" s="24"/>
      <c r="G545" s="24"/>
      <c r="H545" s="24"/>
      <c r="I545" s="24"/>
      <c r="J545" s="24"/>
      <c r="K545" s="24"/>
      <c r="L545" s="24"/>
      <c r="M545" s="24"/>
      <c r="N545" s="24"/>
      <c r="O545" s="29"/>
      <c r="P545" s="24"/>
      <c r="Q545" s="24"/>
      <c r="R545" s="24"/>
    </row>
    <row r="546" spans="1:18" ht="13.2" x14ac:dyDescent="0.25">
      <c r="A546" s="24"/>
      <c r="B546" s="24"/>
      <c r="C546" s="24"/>
      <c r="D546" s="51"/>
      <c r="E546" s="24"/>
      <c r="F546" s="24"/>
      <c r="G546" s="24"/>
      <c r="H546" s="24"/>
      <c r="I546" s="24"/>
      <c r="J546" s="24"/>
      <c r="K546" s="24"/>
      <c r="L546" s="24"/>
      <c r="M546" s="24"/>
      <c r="N546" s="24"/>
      <c r="O546" s="29"/>
      <c r="P546" s="24"/>
      <c r="Q546" s="24"/>
      <c r="R546" s="24"/>
    </row>
    <row r="547" spans="1:18" ht="13.2" x14ac:dyDescent="0.25">
      <c r="A547" s="24"/>
      <c r="B547" s="24"/>
      <c r="C547" s="24"/>
      <c r="D547" s="51"/>
      <c r="E547" s="24"/>
      <c r="F547" s="24"/>
      <c r="G547" s="24"/>
      <c r="H547" s="24"/>
      <c r="I547" s="24"/>
      <c r="J547" s="24"/>
      <c r="K547" s="24"/>
      <c r="L547" s="24"/>
      <c r="M547" s="24"/>
      <c r="N547" s="24"/>
      <c r="O547" s="29"/>
      <c r="P547" s="24"/>
      <c r="Q547" s="24"/>
      <c r="R547" s="24"/>
    </row>
    <row r="548" spans="1:18" ht="13.2" x14ac:dyDescent="0.25">
      <c r="A548" s="24"/>
      <c r="B548" s="24"/>
      <c r="C548" s="24"/>
      <c r="D548" s="51"/>
      <c r="E548" s="24"/>
      <c r="F548" s="24"/>
      <c r="G548" s="24"/>
      <c r="H548" s="24"/>
      <c r="I548" s="24"/>
      <c r="J548" s="24"/>
      <c r="K548" s="24"/>
      <c r="L548" s="24"/>
      <c r="M548" s="24"/>
      <c r="N548" s="24"/>
      <c r="O548" s="29"/>
      <c r="P548" s="24"/>
      <c r="Q548" s="24"/>
      <c r="R548" s="24"/>
    </row>
    <row r="549" spans="1:18" ht="13.2" x14ac:dyDescent="0.25">
      <c r="A549" s="24"/>
      <c r="B549" s="24"/>
      <c r="C549" s="24"/>
      <c r="D549" s="51"/>
      <c r="E549" s="24"/>
      <c r="F549" s="24"/>
      <c r="G549" s="24"/>
      <c r="H549" s="24"/>
      <c r="I549" s="24"/>
      <c r="J549" s="24"/>
      <c r="K549" s="24"/>
      <c r="L549" s="24"/>
      <c r="M549" s="24"/>
      <c r="N549" s="24"/>
      <c r="O549" s="29"/>
      <c r="P549" s="24"/>
      <c r="Q549" s="24"/>
      <c r="R549" s="24"/>
    </row>
    <row r="550" spans="1:18" ht="13.2" x14ac:dyDescent="0.25">
      <c r="A550" s="24"/>
      <c r="B550" s="24"/>
      <c r="C550" s="24"/>
      <c r="D550" s="51"/>
      <c r="E550" s="24"/>
      <c r="F550" s="24"/>
      <c r="G550" s="24"/>
      <c r="H550" s="24"/>
      <c r="I550" s="24"/>
      <c r="J550" s="24"/>
      <c r="K550" s="24"/>
      <c r="L550" s="24"/>
      <c r="M550" s="24"/>
      <c r="N550" s="24"/>
      <c r="O550" s="29"/>
      <c r="P550" s="24"/>
      <c r="Q550" s="24"/>
      <c r="R550" s="24"/>
    </row>
    <row r="551" spans="1:18" ht="13.2" x14ac:dyDescent="0.25">
      <c r="A551" s="24"/>
      <c r="B551" s="24"/>
      <c r="C551" s="24"/>
      <c r="D551" s="51"/>
      <c r="E551" s="24"/>
      <c r="F551" s="24"/>
      <c r="G551" s="24"/>
      <c r="H551" s="24"/>
      <c r="I551" s="24"/>
      <c r="J551" s="24"/>
      <c r="K551" s="24"/>
      <c r="L551" s="24"/>
      <c r="M551" s="24"/>
      <c r="N551" s="24"/>
      <c r="O551" s="29"/>
      <c r="P551" s="24"/>
      <c r="Q551" s="24"/>
      <c r="R551" s="24"/>
    </row>
    <row r="552" spans="1:18" ht="13.2" x14ac:dyDescent="0.25">
      <c r="A552" s="24"/>
      <c r="B552" s="24"/>
      <c r="C552" s="24"/>
      <c r="D552" s="51"/>
      <c r="E552" s="24"/>
      <c r="F552" s="24"/>
      <c r="G552" s="24"/>
      <c r="H552" s="24"/>
      <c r="I552" s="24"/>
      <c r="J552" s="24"/>
      <c r="K552" s="24"/>
      <c r="L552" s="24"/>
      <c r="M552" s="24"/>
      <c r="N552" s="24"/>
      <c r="O552" s="29"/>
      <c r="P552" s="24"/>
      <c r="Q552" s="24"/>
      <c r="R552" s="24"/>
    </row>
    <row r="553" spans="1:18" ht="13.2" x14ac:dyDescent="0.25">
      <c r="A553" s="24"/>
      <c r="B553" s="24"/>
      <c r="C553" s="24"/>
      <c r="D553" s="51"/>
      <c r="E553" s="24"/>
      <c r="F553" s="24"/>
      <c r="G553" s="24"/>
      <c r="H553" s="24"/>
      <c r="I553" s="24"/>
      <c r="J553" s="24"/>
      <c r="K553" s="24"/>
      <c r="L553" s="24"/>
      <c r="M553" s="24"/>
      <c r="N553" s="24"/>
      <c r="O553" s="29"/>
      <c r="P553" s="24"/>
      <c r="Q553" s="24"/>
      <c r="R553" s="24"/>
    </row>
    <row r="554" spans="1:18" ht="13.2" x14ac:dyDescent="0.25">
      <c r="A554" s="24"/>
      <c r="B554" s="24"/>
      <c r="C554" s="24"/>
      <c r="D554" s="51"/>
      <c r="E554" s="24"/>
      <c r="F554" s="24"/>
      <c r="G554" s="24"/>
      <c r="H554" s="24"/>
      <c r="I554" s="24"/>
      <c r="J554" s="24"/>
      <c r="K554" s="24"/>
      <c r="L554" s="24"/>
      <c r="M554" s="24"/>
      <c r="N554" s="24"/>
      <c r="O554" s="29"/>
      <c r="P554" s="24"/>
      <c r="Q554" s="24"/>
      <c r="R554" s="24"/>
    </row>
    <row r="555" spans="1:18" ht="13.2" x14ac:dyDescent="0.25">
      <c r="A555" s="24"/>
      <c r="B555" s="24"/>
      <c r="C555" s="24"/>
      <c r="D555" s="51"/>
      <c r="E555" s="24"/>
      <c r="F555" s="24"/>
      <c r="G555" s="24"/>
      <c r="H555" s="24"/>
      <c r="I555" s="24"/>
      <c r="J555" s="24"/>
      <c r="K555" s="24"/>
      <c r="L555" s="24"/>
      <c r="M555" s="24"/>
      <c r="N555" s="24"/>
      <c r="O555" s="29"/>
      <c r="P555" s="24"/>
      <c r="Q555" s="24"/>
      <c r="R555" s="24"/>
    </row>
    <row r="556" spans="1:18" ht="13.2" x14ac:dyDescent="0.25">
      <c r="A556" s="24"/>
      <c r="B556" s="24"/>
      <c r="C556" s="24"/>
      <c r="D556" s="51"/>
      <c r="E556" s="24"/>
      <c r="F556" s="24"/>
      <c r="G556" s="24"/>
      <c r="H556" s="24"/>
      <c r="I556" s="24"/>
      <c r="J556" s="24"/>
      <c r="K556" s="24"/>
      <c r="L556" s="24"/>
      <c r="M556" s="24"/>
      <c r="N556" s="24"/>
      <c r="O556" s="29"/>
      <c r="P556" s="24"/>
      <c r="Q556" s="24"/>
      <c r="R556" s="24"/>
    </row>
    <row r="557" spans="1:18" ht="13.2" x14ac:dyDescent="0.25">
      <c r="A557" s="24"/>
      <c r="B557" s="24"/>
      <c r="C557" s="24"/>
      <c r="D557" s="51"/>
      <c r="E557" s="24"/>
      <c r="F557" s="24"/>
      <c r="G557" s="24"/>
      <c r="H557" s="24"/>
      <c r="I557" s="24"/>
      <c r="J557" s="24"/>
      <c r="K557" s="24"/>
      <c r="L557" s="24"/>
      <c r="M557" s="24"/>
      <c r="N557" s="24"/>
      <c r="O557" s="29"/>
      <c r="P557" s="24"/>
      <c r="Q557" s="24"/>
      <c r="R557" s="24"/>
    </row>
    <row r="558" spans="1:18" ht="13.2" x14ac:dyDescent="0.25">
      <c r="A558" s="24"/>
      <c r="B558" s="24"/>
      <c r="C558" s="24"/>
      <c r="D558" s="51"/>
      <c r="E558" s="24"/>
      <c r="F558" s="24"/>
      <c r="G558" s="24"/>
      <c r="H558" s="24"/>
      <c r="I558" s="24"/>
      <c r="J558" s="24"/>
      <c r="K558" s="24"/>
      <c r="L558" s="24"/>
      <c r="M558" s="24"/>
      <c r="N558" s="24"/>
      <c r="O558" s="29"/>
      <c r="P558" s="24"/>
      <c r="Q558" s="24"/>
      <c r="R558" s="24"/>
    </row>
    <row r="559" spans="1:18" ht="13.2" x14ac:dyDescent="0.25">
      <c r="A559" s="24"/>
      <c r="B559" s="24"/>
      <c r="C559" s="24"/>
      <c r="D559" s="51"/>
      <c r="E559" s="24"/>
      <c r="F559" s="24"/>
      <c r="G559" s="24"/>
      <c r="H559" s="24"/>
      <c r="I559" s="24"/>
      <c r="J559" s="24"/>
      <c r="K559" s="24"/>
      <c r="L559" s="24"/>
      <c r="M559" s="24"/>
      <c r="N559" s="24"/>
      <c r="O559" s="29"/>
      <c r="P559" s="24"/>
      <c r="Q559" s="24"/>
      <c r="R559" s="24"/>
    </row>
    <row r="560" spans="1:18" ht="13.2" x14ac:dyDescent="0.25">
      <c r="A560" s="24"/>
      <c r="B560" s="24"/>
      <c r="C560" s="24"/>
      <c r="D560" s="51"/>
      <c r="E560" s="24"/>
      <c r="F560" s="24"/>
      <c r="G560" s="24"/>
      <c r="H560" s="24"/>
      <c r="I560" s="24"/>
      <c r="J560" s="24"/>
      <c r="K560" s="24"/>
      <c r="L560" s="24"/>
      <c r="M560" s="24"/>
      <c r="N560" s="24"/>
      <c r="O560" s="29"/>
      <c r="P560" s="24"/>
      <c r="Q560" s="24"/>
      <c r="R560" s="24"/>
    </row>
    <row r="561" spans="1:18" ht="13.2" x14ac:dyDescent="0.25">
      <c r="A561" s="24"/>
      <c r="B561" s="24"/>
      <c r="C561" s="24"/>
      <c r="D561" s="51"/>
      <c r="E561" s="24"/>
      <c r="F561" s="24"/>
      <c r="G561" s="24"/>
      <c r="H561" s="24"/>
      <c r="I561" s="24"/>
      <c r="J561" s="24"/>
      <c r="K561" s="24"/>
      <c r="L561" s="24"/>
      <c r="M561" s="24"/>
      <c r="N561" s="24"/>
      <c r="O561" s="29"/>
      <c r="P561" s="24"/>
      <c r="Q561" s="24"/>
      <c r="R561" s="24"/>
    </row>
    <row r="562" spans="1:18" ht="13.2" x14ac:dyDescent="0.25">
      <c r="A562" s="24"/>
      <c r="B562" s="24"/>
      <c r="C562" s="24"/>
      <c r="D562" s="51"/>
      <c r="E562" s="24"/>
      <c r="F562" s="24"/>
      <c r="G562" s="24"/>
      <c r="H562" s="24"/>
      <c r="I562" s="24"/>
      <c r="J562" s="24"/>
      <c r="K562" s="24"/>
      <c r="L562" s="24"/>
      <c r="M562" s="24"/>
      <c r="N562" s="24"/>
      <c r="O562" s="29"/>
      <c r="P562" s="24"/>
      <c r="Q562" s="24"/>
      <c r="R562" s="24"/>
    </row>
    <row r="563" spans="1:18" ht="13.2" x14ac:dyDescent="0.25">
      <c r="A563" s="24"/>
      <c r="B563" s="24"/>
      <c r="C563" s="24"/>
      <c r="D563" s="51"/>
      <c r="E563" s="24"/>
      <c r="F563" s="24"/>
      <c r="G563" s="24"/>
      <c r="H563" s="24"/>
      <c r="I563" s="24"/>
      <c r="J563" s="24"/>
      <c r="K563" s="24"/>
      <c r="L563" s="24"/>
      <c r="M563" s="24"/>
      <c r="N563" s="24"/>
      <c r="O563" s="29"/>
      <c r="P563" s="24"/>
      <c r="Q563" s="24"/>
      <c r="R563" s="24"/>
    </row>
    <row r="564" spans="1:18" ht="13.2" x14ac:dyDescent="0.25">
      <c r="A564" s="24"/>
      <c r="B564" s="24"/>
      <c r="C564" s="24"/>
      <c r="D564" s="51"/>
      <c r="E564" s="24"/>
      <c r="F564" s="24"/>
      <c r="G564" s="24"/>
      <c r="H564" s="24"/>
      <c r="I564" s="24"/>
      <c r="J564" s="24"/>
      <c r="K564" s="24"/>
      <c r="L564" s="24"/>
      <c r="M564" s="24"/>
      <c r="N564" s="24"/>
      <c r="O564" s="29"/>
      <c r="P564" s="24"/>
      <c r="Q564" s="24"/>
      <c r="R564" s="24"/>
    </row>
    <row r="565" spans="1:18" ht="13.2" x14ac:dyDescent="0.25">
      <c r="A565" s="24"/>
      <c r="B565" s="24"/>
      <c r="C565" s="24"/>
      <c r="D565" s="51"/>
      <c r="E565" s="24"/>
      <c r="F565" s="24"/>
      <c r="G565" s="24"/>
      <c r="H565" s="24"/>
      <c r="I565" s="24"/>
      <c r="J565" s="24"/>
      <c r="K565" s="24"/>
      <c r="L565" s="24"/>
      <c r="M565" s="24"/>
      <c r="N565" s="24"/>
      <c r="O565" s="29"/>
      <c r="P565" s="24"/>
      <c r="Q565" s="24"/>
      <c r="R565" s="24"/>
    </row>
    <row r="566" spans="1:18" ht="13.2" x14ac:dyDescent="0.25">
      <c r="A566" s="24"/>
      <c r="B566" s="24"/>
      <c r="C566" s="24"/>
      <c r="D566" s="51"/>
      <c r="E566" s="24"/>
      <c r="F566" s="24"/>
      <c r="G566" s="24"/>
      <c r="H566" s="24"/>
      <c r="I566" s="24"/>
      <c r="J566" s="24"/>
      <c r="K566" s="24"/>
      <c r="L566" s="24"/>
      <c r="M566" s="24"/>
      <c r="N566" s="24"/>
      <c r="O566" s="29"/>
      <c r="P566" s="24"/>
      <c r="Q566" s="24"/>
      <c r="R566" s="24"/>
    </row>
    <row r="567" spans="1:18" ht="13.2" x14ac:dyDescent="0.25">
      <c r="A567" s="24"/>
      <c r="B567" s="24"/>
      <c r="C567" s="24"/>
      <c r="D567" s="51"/>
      <c r="E567" s="24"/>
      <c r="F567" s="24"/>
      <c r="G567" s="24"/>
      <c r="H567" s="24"/>
      <c r="I567" s="24"/>
      <c r="J567" s="24"/>
      <c r="K567" s="24"/>
      <c r="L567" s="24"/>
      <c r="M567" s="24"/>
      <c r="N567" s="24"/>
      <c r="O567" s="29"/>
      <c r="P567" s="24"/>
      <c r="Q567" s="24"/>
      <c r="R567" s="24"/>
    </row>
    <row r="568" spans="1:18" ht="13.2" x14ac:dyDescent="0.25">
      <c r="A568" s="24"/>
      <c r="B568" s="24"/>
      <c r="C568" s="24"/>
      <c r="D568" s="51"/>
      <c r="E568" s="24"/>
      <c r="F568" s="24"/>
      <c r="G568" s="24"/>
      <c r="H568" s="24"/>
      <c r="I568" s="24"/>
      <c r="J568" s="24"/>
      <c r="K568" s="24"/>
      <c r="L568" s="24"/>
      <c r="M568" s="24"/>
      <c r="N568" s="24"/>
      <c r="O568" s="29"/>
      <c r="P568" s="24"/>
      <c r="Q568" s="24"/>
      <c r="R568" s="24"/>
    </row>
    <row r="569" spans="1:18" ht="13.2" x14ac:dyDescent="0.25">
      <c r="A569" s="24"/>
      <c r="B569" s="24"/>
      <c r="C569" s="24"/>
      <c r="D569" s="51"/>
      <c r="E569" s="24"/>
      <c r="F569" s="24"/>
      <c r="G569" s="24"/>
      <c r="H569" s="24"/>
      <c r="I569" s="24"/>
      <c r="J569" s="24"/>
      <c r="K569" s="24"/>
      <c r="L569" s="24"/>
      <c r="M569" s="24"/>
      <c r="N569" s="24"/>
      <c r="O569" s="29"/>
      <c r="P569" s="24"/>
      <c r="Q569" s="24"/>
      <c r="R569" s="24"/>
    </row>
    <row r="570" spans="1:18" ht="13.2" x14ac:dyDescent="0.25">
      <c r="A570" s="24"/>
      <c r="B570" s="24"/>
      <c r="C570" s="24"/>
      <c r="D570" s="51"/>
      <c r="E570" s="24"/>
      <c r="F570" s="24"/>
      <c r="G570" s="24"/>
      <c r="H570" s="24"/>
      <c r="I570" s="24"/>
      <c r="J570" s="24"/>
      <c r="K570" s="24"/>
      <c r="L570" s="24"/>
      <c r="M570" s="24"/>
      <c r="N570" s="24"/>
      <c r="O570" s="29"/>
      <c r="P570" s="24"/>
      <c r="Q570" s="24"/>
      <c r="R570" s="24"/>
    </row>
    <row r="571" spans="1:18" ht="13.2" x14ac:dyDescent="0.25">
      <c r="A571" s="24"/>
      <c r="B571" s="24"/>
      <c r="C571" s="24"/>
      <c r="D571" s="51"/>
      <c r="E571" s="24"/>
      <c r="F571" s="24"/>
      <c r="G571" s="24"/>
      <c r="H571" s="24"/>
      <c r="I571" s="24"/>
      <c r="J571" s="24"/>
      <c r="K571" s="24"/>
      <c r="L571" s="24"/>
      <c r="M571" s="24"/>
      <c r="N571" s="24"/>
      <c r="O571" s="29"/>
      <c r="P571" s="24"/>
      <c r="Q571" s="24"/>
      <c r="R571" s="24"/>
    </row>
    <row r="572" spans="1:18" ht="13.2" x14ac:dyDescent="0.25">
      <c r="A572" s="24"/>
      <c r="B572" s="24"/>
      <c r="C572" s="24"/>
      <c r="D572" s="51"/>
      <c r="E572" s="24"/>
      <c r="F572" s="24"/>
      <c r="G572" s="24"/>
      <c r="H572" s="24"/>
      <c r="I572" s="24"/>
      <c r="J572" s="24"/>
      <c r="K572" s="24"/>
      <c r="L572" s="24"/>
      <c r="M572" s="24"/>
      <c r="N572" s="24"/>
      <c r="O572" s="29"/>
      <c r="P572" s="24"/>
      <c r="Q572" s="24"/>
      <c r="R572" s="24"/>
    </row>
    <row r="573" spans="1:18" ht="13.2" x14ac:dyDescent="0.25">
      <c r="A573" s="24"/>
      <c r="B573" s="24"/>
      <c r="C573" s="24"/>
      <c r="D573" s="51"/>
      <c r="E573" s="24"/>
      <c r="F573" s="24"/>
      <c r="G573" s="24"/>
      <c r="H573" s="24"/>
      <c r="I573" s="24"/>
      <c r="J573" s="24"/>
      <c r="K573" s="24"/>
      <c r="L573" s="24"/>
      <c r="M573" s="24"/>
      <c r="N573" s="24"/>
      <c r="O573" s="29"/>
      <c r="P573" s="24"/>
      <c r="Q573" s="24"/>
      <c r="R573" s="24"/>
    </row>
    <row r="574" spans="1:18" ht="13.2" x14ac:dyDescent="0.25">
      <c r="A574" s="24"/>
      <c r="B574" s="24"/>
      <c r="C574" s="24"/>
      <c r="D574" s="51"/>
      <c r="E574" s="24"/>
      <c r="F574" s="24"/>
      <c r="G574" s="24"/>
      <c r="H574" s="24"/>
      <c r="I574" s="24"/>
      <c r="J574" s="24"/>
      <c r="K574" s="24"/>
      <c r="L574" s="24"/>
      <c r="M574" s="24"/>
      <c r="N574" s="24"/>
      <c r="O574" s="29"/>
      <c r="P574" s="24"/>
      <c r="Q574" s="24"/>
      <c r="R574" s="24"/>
    </row>
    <row r="575" spans="1:18" ht="13.2" x14ac:dyDescent="0.25">
      <c r="A575" s="24"/>
      <c r="B575" s="24"/>
      <c r="C575" s="24"/>
      <c r="D575" s="51"/>
      <c r="E575" s="24"/>
      <c r="F575" s="24"/>
      <c r="G575" s="24"/>
      <c r="H575" s="24"/>
      <c r="I575" s="24"/>
      <c r="J575" s="24"/>
      <c r="K575" s="24"/>
      <c r="L575" s="24"/>
      <c r="M575" s="24"/>
      <c r="N575" s="24"/>
      <c r="O575" s="29"/>
      <c r="P575" s="24"/>
      <c r="Q575" s="24"/>
      <c r="R575" s="24"/>
    </row>
    <row r="576" spans="1:18" ht="13.2" x14ac:dyDescent="0.25">
      <c r="A576" s="24"/>
      <c r="B576" s="24"/>
      <c r="C576" s="24"/>
      <c r="D576" s="51"/>
      <c r="E576" s="24"/>
      <c r="F576" s="24"/>
      <c r="G576" s="24"/>
      <c r="H576" s="24"/>
      <c r="I576" s="24"/>
      <c r="J576" s="24"/>
      <c r="K576" s="24"/>
      <c r="L576" s="24"/>
      <c r="M576" s="24"/>
      <c r="N576" s="24"/>
      <c r="O576" s="29"/>
      <c r="P576" s="24"/>
      <c r="Q576" s="24"/>
      <c r="R576" s="24"/>
    </row>
    <row r="577" spans="1:18" ht="13.2" x14ac:dyDescent="0.25">
      <c r="A577" s="24"/>
      <c r="B577" s="24"/>
      <c r="C577" s="24"/>
      <c r="D577" s="51"/>
      <c r="E577" s="24"/>
      <c r="F577" s="24"/>
      <c r="G577" s="24"/>
      <c r="H577" s="24"/>
      <c r="I577" s="24"/>
      <c r="J577" s="24"/>
      <c r="K577" s="24"/>
      <c r="L577" s="24"/>
      <c r="M577" s="24"/>
      <c r="N577" s="24"/>
      <c r="O577" s="29"/>
      <c r="P577" s="24"/>
      <c r="Q577" s="24"/>
      <c r="R577" s="24"/>
    </row>
    <row r="578" spans="1:18" ht="13.2" x14ac:dyDescent="0.25">
      <c r="A578" s="24"/>
      <c r="B578" s="24"/>
      <c r="C578" s="24"/>
      <c r="D578" s="51"/>
      <c r="E578" s="24"/>
      <c r="F578" s="24"/>
      <c r="G578" s="24"/>
      <c r="H578" s="24"/>
      <c r="I578" s="24"/>
      <c r="J578" s="24"/>
      <c r="K578" s="24"/>
      <c r="L578" s="24"/>
      <c r="M578" s="24"/>
      <c r="N578" s="24"/>
      <c r="O578" s="29"/>
      <c r="P578" s="24"/>
      <c r="Q578" s="24"/>
      <c r="R578" s="24"/>
    </row>
    <row r="579" spans="1:18" ht="13.2" x14ac:dyDescent="0.25">
      <c r="A579" s="24"/>
      <c r="B579" s="24"/>
      <c r="C579" s="24"/>
      <c r="D579" s="51"/>
      <c r="E579" s="24"/>
      <c r="F579" s="24"/>
      <c r="G579" s="24"/>
      <c r="H579" s="24"/>
      <c r="I579" s="24"/>
      <c r="J579" s="24"/>
      <c r="K579" s="24"/>
      <c r="L579" s="24"/>
      <c r="M579" s="24"/>
      <c r="N579" s="24"/>
      <c r="O579" s="29"/>
      <c r="P579" s="24"/>
      <c r="Q579" s="24"/>
      <c r="R579" s="24"/>
    </row>
    <row r="580" spans="1:18" ht="13.2" x14ac:dyDescent="0.25">
      <c r="A580" s="24"/>
      <c r="B580" s="24"/>
      <c r="C580" s="24"/>
      <c r="D580" s="51"/>
      <c r="E580" s="24"/>
      <c r="F580" s="24"/>
      <c r="G580" s="24"/>
      <c r="H580" s="24"/>
      <c r="I580" s="24"/>
      <c r="J580" s="24"/>
      <c r="K580" s="24"/>
      <c r="L580" s="24"/>
      <c r="M580" s="24"/>
      <c r="N580" s="24"/>
      <c r="O580" s="29"/>
      <c r="P580" s="24"/>
      <c r="Q580" s="24"/>
      <c r="R580" s="24"/>
    </row>
    <row r="581" spans="1:18" ht="13.2" x14ac:dyDescent="0.25">
      <c r="A581" s="24"/>
      <c r="B581" s="24"/>
      <c r="C581" s="24"/>
      <c r="D581" s="51"/>
      <c r="E581" s="24"/>
      <c r="F581" s="24"/>
      <c r="G581" s="24"/>
      <c r="H581" s="24"/>
      <c r="I581" s="24"/>
      <c r="J581" s="24"/>
      <c r="K581" s="24"/>
      <c r="L581" s="24"/>
      <c r="M581" s="24"/>
      <c r="N581" s="24"/>
      <c r="O581" s="29"/>
      <c r="P581" s="24"/>
      <c r="Q581" s="24"/>
      <c r="R581" s="24"/>
    </row>
    <row r="582" spans="1:18" ht="13.2" x14ac:dyDescent="0.25">
      <c r="A582" s="24"/>
      <c r="B582" s="24"/>
      <c r="C582" s="24"/>
      <c r="D582" s="51"/>
      <c r="E582" s="24"/>
      <c r="F582" s="24"/>
      <c r="G582" s="24"/>
      <c r="H582" s="24"/>
      <c r="I582" s="24"/>
      <c r="J582" s="24"/>
      <c r="K582" s="24"/>
      <c r="L582" s="24"/>
      <c r="M582" s="24"/>
      <c r="N582" s="24"/>
      <c r="O582" s="29"/>
      <c r="P582" s="24"/>
      <c r="Q582" s="24"/>
      <c r="R582" s="24"/>
    </row>
    <row r="583" spans="1:18" ht="13.2" x14ac:dyDescent="0.25">
      <c r="A583" s="24"/>
      <c r="B583" s="24"/>
      <c r="C583" s="24"/>
      <c r="D583" s="51"/>
      <c r="E583" s="24"/>
      <c r="F583" s="24"/>
      <c r="G583" s="24"/>
      <c r="H583" s="24"/>
      <c r="I583" s="24"/>
      <c r="J583" s="24"/>
      <c r="K583" s="24"/>
      <c r="L583" s="24"/>
      <c r="M583" s="24"/>
      <c r="N583" s="24"/>
      <c r="O583" s="29"/>
      <c r="P583" s="24"/>
      <c r="Q583" s="24"/>
      <c r="R583" s="24"/>
    </row>
    <row r="584" spans="1:18" ht="13.2" x14ac:dyDescent="0.25">
      <c r="A584" s="24"/>
      <c r="B584" s="24"/>
      <c r="C584" s="24"/>
      <c r="D584" s="51"/>
      <c r="E584" s="24"/>
      <c r="F584" s="24"/>
      <c r="G584" s="24"/>
      <c r="H584" s="24"/>
      <c r="I584" s="24"/>
      <c r="J584" s="24"/>
      <c r="K584" s="24"/>
      <c r="L584" s="24"/>
      <c r="M584" s="24"/>
      <c r="N584" s="24"/>
      <c r="O584" s="29"/>
      <c r="P584" s="24"/>
      <c r="Q584" s="24"/>
      <c r="R584" s="24"/>
    </row>
    <row r="585" spans="1:18" ht="13.2" x14ac:dyDescent="0.25">
      <c r="A585" s="24"/>
      <c r="B585" s="24"/>
      <c r="C585" s="24"/>
      <c r="D585" s="51"/>
      <c r="E585" s="24"/>
      <c r="F585" s="24"/>
      <c r="G585" s="24"/>
      <c r="H585" s="24"/>
      <c r="I585" s="24"/>
      <c r="J585" s="24"/>
      <c r="K585" s="24"/>
      <c r="L585" s="24"/>
      <c r="M585" s="24"/>
      <c r="N585" s="24"/>
      <c r="O585" s="29"/>
      <c r="P585" s="24"/>
      <c r="Q585" s="24"/>
      <c r="R585" s="24"/>
    </row>
    <row r="586" spans="1:18" ht="13.2" x14ac:dyDescent="0.25">
      <c r="A586" s="24"/>
      <c r="B586" s="24"/>
      <c r="C586" s="24"/>
      <c r="D586" s="51"/>
      <c r="E586" s="24"/>
      <c r="F586" s="24"/>
      <c r="G586" s="24"/>
      <c r="H586" s="24"/>
      <c r="I586" s="24"/>
      <c r="J586" s="24"/>
      <c r="K586" s="24"/>
      <c r="L586" s="24"/>
      <c r="M586" s="24"/>
      <c r="N586" s="24"/>
      <c r="O586" s="29"/>
      <c r="P586" s="24"/>
      <c r="Q586" s="24"/>
      <c r="R586" s="24"/>
    </row>
    <row r="587" spans="1:18" ht="13.2" x14ac:dyDescent="0.25">
      <c r="A587" s="24"/>
      <c r="B587" s="24"/>
      <c r="C587" s="24"/>
      <c r="D587" s="51"/>
      <c r="E587" s="24"/>
      <c r="F587" s="24"/>
      <c r="G587" s="24"/>
      <c r="H587" s="24"/>
      <c r="I587" s="24"/>
      <c r="J587" s="24"/>
      <c r="K587" s="24"/>
      <c r="L587" s="24"/>
      <c r="M587" s="24"/>
      <c r="N587" s="24"/>
      <c r="O587" s="29"/>
      <c r="P587" s="24"/>
      <c r="Q587" s="24"/>
      <c r="R587" s="24"/>
    </row>
    <row r="588" spans="1:18" ht="13.2" x14ac:dyDescent="0.25">
      <c r="A588" s="24"/>
      <c r="B588" s="24"/>
      <c r="C588" s="24"/>
      <c r="D588" s="51"/>
      <c r="E588" s="24"/>
      <c r="F588" s="24"/>
      <c r="G588" s="24"/>
      <c r="H588" s="24"/>
      <c r="I588" s="24"/>
      <c r="J588" s="24"/>
      <c r="K588" s="24"/>
      <c r="L588" s="24"/>
      <c r="M588" s="24"/>
      <c r="N588" s="24"/>
      <c r="O588" s="29"/>
      <c r="P588" s="24"/>
      <c r="Q588" s="24"/>
      <c r="R588" s="24"/>
    </row>
    <row r="589" spans="1:18" ht="13.2" x14ac:dyDescent="0.25">
      <c r="A589" s="24"/>
      <c r="B589" s="24"/>
      <c r="C589" s="24"/>
      <c r="D589" s="51"/>
      <c r="E589" s="24"/>
      <c r="F589" s="24"/>
      <c r="G589" s="24"/>
      <c r="H589" s="24"/>
      <c r="I589" s="24"/>
      <c r="J589" s="24"/>
      <c r="K589" s="24"/>
      <c r="L589" s="24"/>
      <c r="M589" s="24"/>
      <c r="N589" s="24"/>
      <c r="O589" s="29"/>
      <c r="P589" s="24"/>
      <c r="Q589" s="24"/>
      <c r="R589" s="24"/>
    </row>
    <row r="590" spans="1:18" ht="13.2" x14ac:dyDescent="0.25">
      <c r="A590" s="24"/>
      <c r="B590" s="24"/>
      <c r="C590" s="24"/>
      <c r="D590" s="51"/>
      <c r="E590" s="24"/>
      <c r="F590" s="24"/>
      <c r="G590" s="24"/>
      <c r="H590" s="24"/>
      <c r="I590" s="24"/>
      <c r="J590" s="24"/>
      <c r="K590" s="24"/>
      <c r="L590" s="24"/>
      <c r="M590" s="24"/>
      <c r="N590" s="24"/>
      <c r="O590" s="29"/>
      <c r="P590" s="24"/>
      <c r="Q590" s="24"/>
      <c r="R590" s="24"/>
    </row>
    <row r="591" spans="1:18" ht="13.2" x14ac:dyDescent="0.25">
      <c r="A591" s="24"/>
      <c r="B591" s="24"/>
      <c r="C591" s="24"/>
      <c r="D591" s="51"/>
      <c r="E591" s="24"/>
      <c r="F591" s="24"/>
      <c r="G591" s="24"/>
      <c r="H591" s="24"/>
      <c r="I591" s="24"/>
      <c r="J591" s="24"/>
      <c r="K591" s="24"/>
      <c r="L591" s="24"/>
      <c r="M591" s="24"/>
      <c r="N591" s="24"/>
      <c r="O591" s="29"/>
      <c r="P591" s="24"/>
      <c r="Q591" s="24"/>
      <c r="R591" s="24"/>
    </row>
    <row r="592" spans="1:18" ht="13.2" x14ac:dyDescent="0.25">
      <c r="A592" s="24"/>
      <c r="B592" s="24"/>
      <c r="C592" s="24"/>
      <c r="D592" s="51"/>
      <c r="E592" s="24"/>
      <c r="F592" s="24"/>
      <c r="G592" s="24"/>
      <c r="H592" s="24"/>
      <c r="I592" s="24"/>
      <c r="J592" s="24"/>
      <c r="K592" s="24"/>
      <c r="L592" s="24"/>
      <c r="M592" s="24"/>
      <c r="N592" s="24"/>
      <c r="O592" s="29"/>
      <c r="P592" s="24"/>
      <c r="Q592" s="24"/>
      <c r="R592" s="24"/>
    </row>
    <row r="593" spans="1:18" ht="13.2" x14ac:dyDescent="0.25">
      <c r="A593" s="24"/>
      <c r="B593" s="24"/>
      <c r="C593" s="24"/>
      <c r="D593" s="51"/>
      <c r="E593" s="24"/>
      <c r="F593" s="24"/>
      <c r="G593" s="24"/>
      <c r="H593" s="24"/>
      <c r="I593" s="24"/>
      <c r="J593" s="24"/>
      <c r="K593" s="24"/>
      <c r="L593" s="24"/>
      <c r="M593" s="24"/>
      <c r="N593" s="24"/>
      <c r="O593" s="29"/>
      <c r="P593" s="24"/>
      <c r="Q593" s="24"/>
      <c r="R593" s="24"/>
    </row>
    <row r="594" spans="1:18" ht="13.2" x14ac:dyDescent="0.25">
      <c r="A594" s="24"/>
      <c r="B594" s="24"/>
      <c r="C594" s="24"/>
      <c r="D594" s="51"/>
      <c r="E594" s="24"/>
      <c r="F594" s="24"/>
      <c r="G594" s="24"/>
      <c r="H594" s="24"/>
      <c r="I594" s="24"/>
      <c r="J594" s="24"/>
      <c r="K594" s="24"/>
      <c r="L594" s="24"/>
      <c r="M594" s="24"/>
      <c r="N594" s="24"/>
      <c r="O594" s="29"/>
      <c r="P594" s="24"/>
      <c r="Q594" s="24"/>
      <c r="R594" s="24"/>
    </row>
    <row r="595" spans="1:18" ht="13.2" x14ac:dyDescent="0.25">
      <c r="A595" s="24"/>
      <c r="B595" s="24"/>
      <c r="C595" s="24"/>
      <c r="D595" s="51"/>
      <c r="E595" s="24"/>
      <c r="F595" s="24"/>
      <c r="G595" s="24"/>
      <c r="H595" s="24"/>
      <c r="I595" s="24"/>
      <c r="J595" s="24"/>
      <c r="K595" s="24"/>
      <c r="L595" s="24"/>
      <c r="M595" s="24"/>
      <c r="N595" s="24"/>
      <c r="O595" s="29"/>
      <c r="P595" s="24"/>
      <c r="Q595" s="24"/>
      <c r="R595" s="24"/>
    </row>
    <row r="596" spans="1:18" ht="13.2" x14ac:dyDescent="0.25">
      <c r="A596" s="24"/>
      <c r="B596" s="24"/>
      <c r="C596" s="24"/>
      <c r="D596" s="51"/>
      <c r="E596" s="24"/>
      <c r="F596" s="24"/>
      <c r="G596" s="24"/>
      <c r="H596" s="24"/>
      <c r="I596" s="24"/>
      <c r="J596" s="24"/>
      <c r="K596" s="24"/>
      <c r="L596" s="24"/>
      <c r="M596" s="24"/>
      <c r="N596" s="24"/>
      <c r="O596" s="29"/>
      <c r="P596" s="24"/>
      <c r="Q596" s="24"/>
      <c r="R596" s="24"/>
    </row>
    <row r="597" spans="1:18" ht="13.2" x14ac:dyDescent="0.25">
      <c r="A597" s="24"/>
      <c r="B597" s="24"/>
      <c r="C597" s="24"/>
      <c r="D597" s="51"/>
      <c r="E597" s="24"/>
      <c r="F597" s="24"/>
      <c r="G597" s="24"/>
      <c r="H597" s="24"/>
      <c r="I597" s="24"/>
      <c r="J597" s="24"/>
      <c r="K597" s="24"/>
      <c r="L597" s="24"/>
      <c r="M597" s="24"/>
      <c r="N597" s="24"/>
      <c r="O597" s="29"/>
      <c r="P597" s="24"/>
      <c r="Q597" s="24"/>
      <c r="R597" s="24"/>
    </row>
    <row r="598" spans="1:18" ht="13.2" x14ac:dyDescent="0.25">
      <c r="A598" s="24"/>
      <c r="B598" s="24"/>
      <c r="C598" s="24"/>
      <c r="D598" s="51"/>
      <c r="E598" s="24"/>
      <c r="F598" s="24"/>
      <c r="G598" s="24"/>
      <c r="H598" s="24"/>
      <c r="I598" s="24"/>
      <c r="J598" s="24"/>
      <c r="K598" s="24"/>
      <c r="L598" s="24"/>
      <c r="M598" s="24"/>
      <c r="N598" s="24"/>
      <c r="O598" s="29"/>
      <c r="P598" s="24"/>
      <c r="Q598" s="24"/>
      <c r="R598" s="24"/>
    </row>
    <row r="599" spans="1:18" ht="13.2" x14ac:dyDescent="0.25">
      <c r="A599" s="24"/>
      <c r="B599" s="24"/>
      <c r="C599" s="24"/>
      <c r="D599" s="51"/>
      <c r="E599" s="24"/>
      <c r="F599" s="24"/>
      <c r="G599" s="24"/>
      <c r="H599" s="24"/>
      <c r="I599" s="24"/>
      <c r="J599" s="24"/>
      <c r="K599" s="24"/>
      <c r="L599" s="24"/>
      <c r="M599" s="24"/>
      <c r="N599" s="24"/>
      <c r="O599" s="29"/>
      <c r="P599" s="24"/>
      <c r="Q599" s="24"/>
      <c r="R599" s="24"/>
    </row>
    <row r="600" spans="1:18" ht="13.2" x14ac:dyDescent="0.25">
      <c r="A600" s="24"/>
      <c r="B600" s="24"/>
      <c r="C600" s="24"/>
      <c r="D600" s="51"/>
      <c r="E600" s="24"/>
      <c r="F600" s="24"/>
      <c r="G600" s="24"/>
      <c r="H600" s="24"/>
      <c r="I600" s="24"/>
      <c r="J600" s="24"/>
      <c r="K600" s="24"/>
      <c r="L600" s="24"/>
      <c r="M600" s="24"/>
      <c r="N600" s="24"/>
      <c r="O600" s="29"/>
      <c r="P600" s="24"/>
      <c r="Q600" s="24"/>
      <c r="R600" s="24"/>
    </row>
    <row r="601" spans="1:18" ht="13.2" x14ac:dyDescent="0.25">
      <c r="A601" s="24"/>
      <c r="B601" s="24"/>
      <c r="C601" s="24"/>
      <c r="D601" s="51"/>
      <c r="E601" s="24"/>
      <c r="F601" s="24"/>
      <c r="G601" s="24"/>
      <c r="H601" s="24"/>
      <c r="I601" s="24"/>
      <c r="J601" s="24"/>
      <c r="K601" s="24"/>
      <c r="L601" s="24"/>
      <c r="M601" s="24"/>
      <c r="N601" s="24"/>
      <c r="O601" s="29"/>
      <c r="P601" s="24"/>
      <c r="Q601" s="24"/>
      <c r="R601" s="24"/>
    </row>
    <row r="602" spans="1:18" ht="13.2" x14ac:dyDescent="0.25">
      <c r="A602" s="24"/>
      <c r="B602" s="24"/>
      <c r="C602" s="24"/>
      <c r="D602" s="51"/>
      <c r="E602" s="24"/>
      <c r="F602" s="24"/>
      <c r="G602" s="24"/>
      <c r="H602" s="24"/>
      <c r="I602" s="24"/>
      <c r="J602" s="24"/>
      <c r="K602" s="24"/>
      <c r="L602" s="24"/>
      <c r="M602" s="24"/>
      <c r="N602" s="24"/>
      <c r="O602" s="29"/>
      <c r="P602" s="24"/>
      <c r="Q602" s="24"/>
      <c r="R602" s="24"/>
    </row>
    <row r="603" spans="1:18" ht="13.2" x14ac:dyDescent="0.25">
      <c r="A603" s="24"/>
      <c r="B603" s="24"/>
      <c r="C603" s="24"/>
      <c r="D603" s="51"/>
      <c r="E603" s="24"/>
      <c r="F603" s="24"/>
      <c r="G603" s="24"/>
      <c r="H603" s="24"/>
      <c r="I603" s="24"/>
      <c r="J603" s="24"/>
      <c r="K603" s="24"/>
      <c r="L603" s="24"/>
      <c r="M603" s="24"/>
      <c r="N603" s="24"/>
      <c r="O603" s="29"/>
      <c r="P603" s="24"/>
      <c r="Q603" s="24"/>
      <c r="R603" s="24"/>
    </row>
    <row r="604" spans="1:18" ht="13.2" x14ac:dyDescent="0.25">
      <c r="A604" s="24"/>
      <c r="B604" s="24"/>
      <c r="C604" s="24"/>
      <c r="D604" s="51"/>
      <c r="E604" s="24"/>
      <c r="F604" s="24"/>
      <c r="G604" s="24"/>
      <c r="H604" s="24"/>
      <c r="I604" s="24"/>
      <c r="J604" s="24"/>
      <c r="K604" s="24"/>
      <c r="L604" s="24"/>
      <c r="M604" s="24"/>
      <c r="N604" s="24"/>
      <c r="O604" s="29"/>
      <c r="P604" s="24"/>
      <c r="Q604" s="24"/>
      <c r="R604" s="24"/>
    </row>
    <row r="605" spans="1:18" ht="13.2" x14ac:dyDescent="0.25">
      <c r="A605" s="24"/>
      <c r="B605" s="24"/>
      <c r="C605" s="24"/>
      <c r="D605" s="51"/>
      <c r="E605" s="24"/>
      <c r="F605" s="24"/>
      <c r="G605" s="24"/>
      <c r="H605" s="24"/>
      <c r="I605" s="24"/>
      <c r="J605" s="24"/>
      <c r="K605" s="24"/>
      <c r="L605" s="24"/>
      <c r="M605" s="24"/>
      <c r="N605" s="24"/>
      <c r="O605" s="29"/>
      <c r="P605" s="24"/>
      <c r="Q605" s="24"/>
      <c r="R605" s="24"/>
    </row>
    <row r="606" spans="1:18" ht="13.2" x14ac:dyDescent="0.25">
      <c r="A606" s="24"/>
      <c r="B606" s="24"/>
      <c r="C606" s="24"/>
      <c r="D606" s="51"/>
      <c r="E606" s="24"/>
      <c r="F606" s="24"/>
      <c r="G606" s="24"/>
      <c r="H606" s="24"/>
      <c r="I606" s="24"/>
      <c r="J606" s="24"/>
      <c r="K606" s="24"/>
      <c r="L606" s="24"/>
      <c r="M606" s="24"/>
      <c r="N606" s="24"/>
      <c r="O606" s="29"/>
      <c r="P606" s="24"/>
      <c r="Q606" s="24"/>
      <c r="R606" s="24"/>
    </row>
    <row r="607" spans="1:18" ht="13.2" x14ac:dyDescent="0.25">
      <c r="A607" s="24"/>
      <c r="B607" s="24"/>
      <c r="C607" s="24"/>
      <c r="D607" s="51"/>
      <c r="E607" s="24"/>
      <c r="F607" s="24"/>
      <c r="G607" s="24"/>
      <c r="H607" s="24"/>
      <c r="I607" s="24"/>
      <c r="J607" s="24"/>
      <c r="K607" s="24"/>
      <c r="L607" s="24"/>
      <c r="M607" s="24"/>
      <c r="N607" s="24"/>
      <c r="O607" s="29"/>
      <c r="P607" s="24"/>
      <c r="Q607" s="24"/>
      <c r="R607" s="24"/>
    </row>
    <row r="608" spans="1:18" ht="13.2" x14ac:dyDescent="0.25">
      <c r="A608" s="24"/>
      <c r="B608" s="24"/>
      <c r="C608" s="24"/>
      <c r="D608" s="51"/>
      <c r="E608" s="24"/>
      <c r="F608" s="24"/>
      <c r="G608" s="24"/>
      <c r="H608" s="24"/>
      <c r="I608" s="24"/>
      <c r="J608" s="24"/>
      <c r="K608" s="24"/>
      <c r="L608" s="24"/>
      <c r="M608" s="24"/>
      <c r="N608" s="24"/>
      <c r="O608" s="29"/>
      <c r="P608" s="24"/>
      <c r="Q608" s="24"/>
      <c r="R608" s="24"/>
    </row>
    <row r="609" spans="1:18" ht="13.2" x14ac:dyDescent="0.25">
      <c r="A609" s="24"/>
      <c r="B609" s="24"/>
      <c r="C609" s="24"/>
      <c r="D609" s="51"/>
      <c r="E609" s="24"/>
      <c r="F609" s="24"/>
      <c r="G609" s="24"/>
      <c r="H609" s="24"/>
      <c r="I609" s="24"/>
      <c r="J609" s="24"/>
      <c r="K609" s="24"/>
      <c r="L609" s="24"/>
      <c r="M609" s="24"/>
      <c r="N609" s="24"/>
      <c r="O609" s="29"/>
      <c r="P609" s="24"/>
      <c r="Q609" s="24"/>
      <c r="R609" s="24"/>
    </row>
    <row r="610" spans="1:18" ht="13.2" x14ac:dyDescent="0.25">
      <c r="A610" s="24"/>
      <c r="B610" s="24"/>
      <c r="C610" s="24"/>
      <c r="D610" s="51"/>
      <c r="E610" s="24"/>
      <c r="F610" s="24"/>
      <c r="G610" s="24"/>
      <c r="H610" s="24"/>
      <c r="I610" s="24"/>
      <c r="J610" s="24"/>
      <c r="K610" s="24"/>
      <c r="L610" s="24"/>
      <c r="M610" s="24"/>
      <c r="N610" s="24"/>
      <c r="O610" s="29"/>
      <c r="P610" s="24"/>
      <c r="Q610" s="24"/>
      <c r="R610" s="24"/>
    </row>
    <row r="611" spans="1:18" ht="13.2" x14ac:dyDescent="0.25">
      <c r="A611" s="24"/>
      <c r="B611" s="24"/>
      <c r="C611" s="24"/>
      <c r="D611" s="51"/>
      <c r="E611" s="24"/>
      <c r="F611" s="24"/>
      <c r="G611" s="24"/>
      <c r="H611" s="24"/>
      <c r="I611" s="24"/>
      <c r="J611" s="24"/>
      <c r="K611" s="24"/>
      <c r="L611" s="24"/>
      <c r="M611" s="24"/>
      <c r="N611" s="24"/>
      <c r="O611" s="29"/>
      <c r="P611" s="24"/>
      <c r="Q611" s="24"/>
      <c r="R611" s="24"/>
    </row>
    <row r="612" spans="1:18" ht="13.2" x14ac:dyDescent="0.25">
      <c r="A612" s="24"/>
      <c r="B612" s="24"/>
      <c r="C612" s="24"/>
      <c r="D612" s="51"/>
      <c r="E612" s="24"/>
      <c r="F612" s="24"/>
      <c r="G612" s="24"/>
      <c r="H612" s="24"/>
      <c r="I612" s="24"/>
      <c r="J612" s="24"/>
      <c r="K612" s="24"/>
      <c r="L612" s="24"/>
      <c r="M612" s="24"/>
      <c r="N612" s="24"/>
      <c r="O612" s="29"/>
      <c r="P612" s="24"/>
      <c r="Q612" s="24"/>
      <c r="R612" s="24"/>
    </row>
    <row r="613" spans="1:18" ht="13.2" x14ac:dyDescent="0.25">
      <c r="A613" s="24"/>
      <c r="B613" s="24"/>
      <c r="C613" s="24"/>
      <c r="D613" s="51"/>
      <c r="E613" s="24"/>
      <c r="F613" s="24"/>
      <c r="G613" s="24"/>
      <c r="H613" s="24"/>
      <c r="I613" s="24"/>
      <c r="J613" s="24"/>
      <c r="K613" s="24"/>
      <c r="L613" s="24"/>
      <c r="M613" s="24"/>
      <c r="N613" s="24"/>
      <c r="O613" s="29"/>
      <c r="P613" s="24"/>
      <c r="Q613" s="24"/>
      <c r="R613" s="24"/>
    </row>
    <row r="614" spans="1:18" ht="13.2" x14ac:dyDescent="0.25">
      <c r="A614" s="24"/>
      <c r="B614" s="24"/>
      <c r="C614" s="24"/>
      <c r="D614" s="51"/>
      <c r="E614" s="24"/>
      <c r="F614" s="24"/>
      <c r="G614" s="24"/>
      <c r="H614" s="24"/>
      <c r="I614" s="24"/>
      <c r="J614" s="24"/>
      <c r="K614" s="24"/>
      <c r="L614" s="24"/>
      <c r="M614" s="24"/>
      <c r="N614" s="24"/>
      <c r="O614" s="29"/>
      <c r="P614" s="24"/>
      <c r="Q614" s="24"/>
      <c r="R614" s="24"/>
    </row>
    <row r="615" spans="1:18" ht="13.2" x14ac:dyDescent="0.25">
      <c r="A615" s="24"/>
      <c r="B615" s="24"/>
      <c r="C615" s="24"/>
      <c r="D615" s="51"/>
      <c r="E615" s="24"/>
      <c r="F615" s="24"/>
      <c r="G615" s="24"/>
      <c r="H615" s="24"/>
      <c r="I615" s="24"/>
      <c r="J615" s="24"/>
      <c r="K615" s="24"/>
      <c r="L615" s="24"/>
      <c r="M615" s="24"/>
      <c r="N615" s="24"/>
      <c r="O615" s="29"/>
      <c r="P615" s="24"/>
      <c r="Q615" s="24"/>
      <c r="R615" s="24"/>
    </row>
    <row r="616" spans="1:18" ht="13.2" x14ac:dyDescent="0.25">
      <c r="A616" s="24"/>
      <c r="B616" s="24"/>
      <c r="C616" s="24"/>
      <c r="D616" s="51"/>
      <c r="E616" s="24"/>
      <c r="F616" s="24"/>
      <c r="G616" s="24"/>
      <c r="H616" s="24"/>
      <c r="I616" s="24"/>
      <c r="J616" s="24"/>
      <c r="K616" s="24"/>
      <c r="L616" s="24"/>
      <c r="M616" s="24"/>
      <c r="N616" s="24"/>
      <c r="O616" s="29"/>
      <c r="P616" s="24"/>
      <c r="Q616" s="24"/>
      <c r="R616" s="24"/>
    </row>
    <row r="617" spans="1:18" ht="13.2" x14ac:dyDescent="0.25">
      <c r="A617" s="24"/>
      <c r="B617" s="24"/>
      <c r="C617" s="24"/>
      <c r="D617" s="51"/>
      <c r="E617" s="24"/>
      <c r="F617" s="24"/>
      <c r="G617" s="24"/>
      <c r="H617" s="24"/>
      <c r="I617" s="24"/>
      <c r="J617" s="24"/>
      <c r="K617" s="24"/>
      <c r="L617" s="24"/>
      <c r="M617" s="24"/>
      <c r="N617" s="24"/>
      <c r="O617" s="29"/>
      <c r="P617" s="24"/>
      <c r="Q617" s="24"/>
      <c r="R617" s="24"/>
    </row>
    <row r="618" spans="1:18" ht="13.2" x14ac:dyDescent="0.25">
      <c r="A618" s="24"/>
      <c r="B618" s="24"/>
      <c r="C618" s="24"/>
      <c r="D618" s="51"/>
      <c r="E618" s="24"/>
      <c r="F618" s="24"/>
      <c r="G618" s="24"/>
      <c r="H618" s="24"/>
      <c r="I618" s="24"/>
      <c r="J618" s="24"/>
      <c r="K618" s="24"/>
      <c r="L618" s="24"/>
      <c r="M618" s="24"/>
      <c r="N618" s="24"/>
      <c r="O618" s="29"/>
      <c r="P618" s="24"/>
      <c r="Q618" s="24"/>
      <c r="R618" s="24"/>
    </row>
    <row r="619" spans="1:18" ht="13.2" x14ac:dyDescent="0.25">
      <c r="A619" s="24"/>
      <c r="B619" s="24"/>
      <c r="C619" s="24"/>
      <c r="D619" s="51"/>
      <c r="E619" s="24"/>
      <c r="F619" s="24"/>
      <c r="G619" s="24"/>
      <c r="H619" s="24"/>
      <c r="I619" s="24"/>
      <c r="J619" s="24"/>
      <c r="K619" s="24"/>
      <c r="L619" s="24"/>
      <c r="M619" s="24"/>
      <c r="N619" s="24"/>
      <c r="O619" s="29"/>
      <c r="P619" s="24"/>
      <c r="Q619" s="24"/>
      <c r="R619" s="24"/>
    </row>
    <row r="620" spans="1:18" ht="13.2" x14ac:dyDescent="0.25">
      <c r="A620" s="24"/>
      <c r="B620" s="24"/>
      <c r="C620" s="24"/>
      <c r="D620" s="51"/>
      <c r="E620" s="24"/>
      <c r="F620" s="24"/>
      <c r="G620" s="24"/>
      <c r="H620" s="24"/>
      <c r="I620" s="24"/>
      <c r="J620" s="24"/>
      <c r="K620" s="24"/>
      <c r="L620" s="24"/>
      <c r="M620" s="24"/>
      <c r="N620" s="24"/>
      <c r="O620" s="29"/>
      <c r="P620" s="24"/>
      <c r="Q620" s="24"/>
      <c r="R620" s="24"/>
    </row>
    <row r="621" spans="1:18" ht="13.2" x14ac:dyDescent="0.25">
      <c r="A621" s="24"/>
      <c r="B621" s="24"/>
      <c r="C621" s="24"/>
      <c r="D621" s="51"/>
      <c r="E621" s="24"/>
      <c r="F621" s="24"/>
      <c r="G621" s="24"/>
      <c r="H621" s="24"/>
      <c r="I621" s="24"/>
      <c r="J621" s="24"/>
      <c r="K621" s="24"/>
      <c r="L621" s="24"/>
      <c r="M621" s="24"/>
      <c r="N621" s="24"/>
      <c r="O621" s="29"/>
      <c r="P621" s="24"/>
      <c r="Q621" s="24"/>
      <c r="R621" s="24"/>
    </row>
    <row r="622" spans="1:18" ht="13.2" x14ac:dyDescent="0.25">
      <c r="A622" s="24"/>
      <c r="B622" s="24"/>
      <c r="C622" s="24"/>
      <c r="D622" s="51"/>
      <c r="E622" s="24"/>
      <c r="F622" s="24"/>
      <c r="G622" s="24"/>
      <c r="H622" s="24"/>
      <c r="I622" s="24"/>
      <c r="J622" s="24"/>
      <c r="K622" s="24"/>
      <c r="L622" s="24"/>
      <c r="M622" s="24"/>
      <c r="N622" s="24"/>
      <c r="O622" s="29"/>
      <c r="P622" s="24"/>
      <c r="Q622" s="24"/>
      <c r="R622" s="24"/>
    </row>
    <row r="623" spans="1:18" ht="13.2" x14ac:dyDescent="0.25">
      <c r="A623" s="24"/>
      <c r="B623" s="24"/>
      <c r="C623" s="24"/>
      <c r="D623" s="51"/>
      <c r="E623" s="24"/>
      <c r="F623" s="24"/>
      <c r="G623" s="24"/>
      <c r="H623" s="24"/>
      <c r="I623" s="24"/>
      <c r="J623" s="24"/>
      <c r="K623" s="24"/>
      <c r="L623" s="24"/>
      <c r="M623" s="24"/>
      <c r="N623" s="24"/>
      <c r="O623" s="29"/>
      <c r="P623" s="24"/>
      <c r="Q623" s="24"/>
      <c r="R623" s="24"/>
    </row>
    <row r="624" spans="1:18" ht="13.2" x14ac:dyDescent="0.25">
      <c r="A624" s="24"/>
      <c r="B624" s="24"/>
      <c r="C624" s="24"/>
      <c r="D624" s="51"/>
      <c r="E624" s="24"/>
      <c r="F624" s="24"/>
      <c r="G624" s="24"/>
      <c r="H624" s="24"/>
      <c r="I624" s="24"/>
      <c r="J624" s="24"/>
      <c r="K624" s="24"/>
      <c r="L624" s="24"/>
      <c r="M624" s="24"/>
      <c r="N624" s="24"/>
      <c r="O624" s="29"/>
      <c r="P624" s="24"/>
      <c r="Q624" s="24"/>
      <c r="R624" s="24"/>
    </row>
    <row r="625" spans="1:18" ht="13.2" x14ac:dyDescent="0.25">
      <c r="A625" s="24"/>
      <c r="B625" s="24"/>
      <c r="C625" s="24"/>
      <c r="D625" s="51"/>
      <c r="E625" s="24"/>
      <c r="F625" s="24"/>
      <c r="G625" s="24"/>
      <c r="H625" s="24"/>
      <c r="I625" s="24"/>
      <c r="J625" s="24"/>
      <c r="K625" s="24"/>
      <c r="L625" s="24"/>
      <c r="M625" s="24"/>
      <c r="N625" s="24"/>
      <c r="O625" s="29"/>
      <c r="P625" s="24"/>
      <c r="Q625" s="24"/>
      <c r="R625" s="24"/>
    </row>
    <row r="626" spans="1:18" ht="13.2" x14ac:dyDescent="0.25">
      <c r="A626" s="24"/>
      <c r="B626" s="24"/>
      <c r="C626" s="24"/>
      <c r="D626" s="51"/>
      <c r="E626" s="24"/>
      <c r="F626" s="24"/>
      <c r="G626" s="24"/>
      <c r="H626" s="24"/>
      <c r="I626" s="24"/>
      <c r="J626" s="24"/>
      <c r="K626" s="24"/>
      <c r="L626" s="24"/>
      <c r="M626" s="24"/>
      <c r="N626" s="24"/>
      <c r="O626" s="29"/>
      <c r="P626" s="24"/>
      <c r="Q626" s="24"/>
      <c r="R626" s="24"/>
    </row>
    <row r="627" spans="1:18" ht="13.2" x14ac:dyDescent="0.25">
      <c r="A627" s="24"/>
      <c r="B627" s="24"/>
      <c r="C627" s="24"/>
      <c r="D627" s="51"/>
      <c r="E627" s="24"/>
      <c r="F627" s="24"/>
      <c r="G627" s="24"/>
      <c r="H627" s="24"/>
      <c r="I627" s="24"/>
      <c r="J627" s="24"/>
      <c r="K627" s="24"/>
      <c r="L627" s="24"/>
      <c r="M627" s="24"/>
      <c r="N627" s="24"/>
      <c r="O627" s="29"/>
      <c r="P627" s="24"/>
      <c r="Q627" s="24"/>
      <c r="R627" s="24"/>
    </row>
    <row r="628" spans="1:18" ht="13.2" x14ac:dyDescent="0.25">
      <c r="A628" s="24"/>
      <c r="B628" s="24"/>
      <c r="C628" s="24"/>
      <c r="D628" s="51"/>
      <c r="E628" s="24"/>
      <c r="F628" s="24"/>
      <c r="G628" s="24"/>
      <c r="H628" s="24"/>
      <c r="I628" s="24"/>
      <c r="J628" s="24"/>
      <c r="K628" s="24"/>
      <c r="L628" s="24"/>
      <c r="M628" s="24"/>
      <c r="N628" s="24"/>
      <c r="O628" s="29"/>
      <c r="P628" s="24"/>
      <c r="Q628" s="24"/>
      <c r="R628" s="24"/>
    </row>
    <row r="629" spans="1:18" ht="13.2" x14ac:dyDescent="0.25">
      <c r="A629" s="24"/>
      <c r="B629" s="24"/>
      <c r="C629" s="24"/>
      <c r="D629" s="51"/>
      <c r="E629" s="24"/>
      <c r="F629" s="24"/>
      <c r="G629" s="24"/>
      <c r="H629" s="24"/>
      <c r="I629" s="24"/>
      <c r="J629" s="24"/>
      <c r="K629" s="24"/>
      <c r="L629" s="24"/>
      <c r="M629" s="24"/>
      <c r="N629" s="24"/>
      <c r="O629" s="29"/>
      <c r="P629" s="24"/>
      <c r="Q629" s="24"/>
      <c r="R629" s="24"/>
    </row>
    <row r="630" spans="1:18" ht="13.2" x14ac:dyDescent="0.25">
      <c r="A630" s="24"/>
      <c r="B630" s="24"/>
      <c r="C630" s="24"/>
      <c r="D630" s="51"/>
      <c r="E630" s="24"/>
      <c r="F630" s="24"/>
      <c r="G630" s="24"/>
      <c r="H630" s="24"/>
      <c r="I630" s="24"/>
      <c r="J630" s="24"/>
      <c r="K630" s="24"/>
      <c r="L630" s="24"/>
      <c r="M630" s="24"/>
      <c r="N630" s="24"/>
      <c r="O630" s="29"/>
      <c r="P630" s="24"/>
      <c r="Q630" s="24"/>
      <c r="R630" s="24"/>
    </row>
    <row r="631" spans="1:18" ht="13.2" x14ac:dyDescent="0.25">
      <c r="A631" s="24"/>
      <c r="B631" s="24"/>
      <c r="C631" s="24"/>
      <c r="D631" s="51"/>
      <c r="E631" s="24"/>
      <c r="F631" s="24"/>
      <c r="G631" s="24"/>
      <c r="H631" s="24"/>
      <c r="I631" s="24"/>
      <c r="J631" s="24"/>
      <c r="K631" s="24"/>
      <c r="L631" s="24"/>
      <c r="M631" s="24"/>
      <c r="N631" s="24"/>
      <c r="O631" s="29"/>
      <c r="P631" s="24"/>
      <c r="Q631" s="24"/>
      <c r="R631" s="24"/>
    </row>
    <row r="632" spans="1:18" ht="13.2" x14ac:dyDescent="0.25">
      <c r="A632" s="24"/>
      <c r="B632" s="24"/>
      <c r="C632" s="24"/>
      <c r="D632" s="51"/>
      <c r="E632" s="24"/>
      <c r="F632" s="24"/>
      <c r="G632" s="24"/>
      <c r="H632" s="24"/>
      <c r="I632" s="24"/>
      <c r="J632" s="24"/>
      <c r="K632" s="24"/>
      <c r="L632" s="24"/>
      <c r="M632" s="24"/>
      <c r="N632" s="24"/>
      <c r="O632" s="29"/>
      <c r="P632" s="24"/>
      <c r="Q632" s="24"/>
      <c r="R632" s="24"/>
    </row>
    <row r="633" spans="1:18" ht="13.2" x14ac:dyDescent="0.25">
      <c r="A633" s="24"/>
      <c r="B633" s="24"/>
      <c r="C633" s="24"/>
      <c r="D633" s="51"/>
      <c r="E633" s="24"/>
      <c r="F633" s="24"/>
      <c r="G633" s="24"/>
      <c r="H633" s="24"/>
      <c r="I633" s="24"/>
      <c r="J633" s="24"/>
      <c r="K633" s="24"/>
      <c r="L633" s="24"/>
      <c r="M633" s="24"/>
      <c r="N633" s="24"/>
      <c r="O633" s="29"/>
      <c r="P633" s="24"/>
      <c r="Q633" s="24"/>
      <c r="R633" s="24"/>
    </row>
    <row r="634" spans="1:18" ht="13.2" x14ac:dyDescent="0.25">
      <c r="A634" s="24"/>
      <c r="B634" s="24"/>
      <c r="C634" s="24"/>
      <c r="D634" s="51"/>
      <c r="E634" s="24"/>
      <c r="F634" s="24"/>
      <c r="G634" s="24"/>
      <c r="H634" s="24"/>
      <c r="I634" s="24"/>
      <c r="J634" s="24"/>
      <c r="K634" s="24"/>
      <c r="L634" s="24"/>
      <c r="M634" s="24"/>
      <c r="N634" s="24"/>
      <c r="O634" s="29"/>
      <c r="P634" s="24"/>
      <c r="Q634" s="24"/>
      <c r="R634" s="24"/>
    </row>
    <row r="635" spans="1:18" ht="13.2" x14ac:dyDescent="0.25">
      <c r="A635" s="24"/>
      <c r="B635" s="24"/>
      <c r="C635" s="24"/>
      <c r="D635" s="51"/>
      <c r="E635" s="24"/>
      <c r="F635" s="24"/>
      <c r="G635" s="24"/>
      <c r="H635" s="24"/>
      <c r="I635" s="24"/>
      <c r="J635" s="24"/>
      <c r="K635" s="24"/>
      <c r="L635" s="24"/>
      <c r="M635" s="24"/>
      <c r="N635" s="24"/>
      <c r="O635" s="29"/>
      <c r="P635" s="24"/>
      <c r="Q635" s="24"/>
      <c r="R635" s="24"/>
    </row>
    <row r="636" spans="1:18" ht="13.2" x14ac:dyDescent="0.25">
      <c r="A636" s="24"/>
      <c r="B636" s="24"/>
      <c r="C636" s="24"/>
      <c r="D636" s="51"/>
      <c r="E636" s="24"/>
      <c r="F636" s="24"/>
      <c r="G636" s="24"/>
      <c r="H636" s="24"/>
      <c r="I636" s="24"/>
      <c r="J636" s="24"/>
      <c r="K636" s="24"/>
      <c r="L636" s="24"/>
      <c r="M636" s="24"/>
      <c r="N636" s="24"/>
      <c r="O636" s="29"/>
      <c r="P636" s="24"/>
      <c r="Q636" s="24"/>
      <c r="R636" s="24"/>
    </row>
    <row r="637" spans="1:18" ht="13.2" x14ac:dyDescent="0.25">
      <c r="A637" s="24"/>
      <c r="B637" s="24"/>
      <c r="C637" s="24"/>
      <c r="D637" s="51"/>
      <c r="E637" s="24"/>
      <c r="F637" s="24"/>
      <c r="G637" s="24"/>
      <c r="H637" s="24"/>
      <c r="I637" s="24"/>
      <c r="J637" s="24"/>
      <c r="K637" s="24"/>
      <c r="L637" s="24"/>
      <c r="M637" s="24"/>
      <c r="N637" s="24"/>
      <c r="O637" s="29"/>
      <c r="P637" s="24"/>
      <c r="Q637" s="24"/>
      <c r="R637" s="24"/>
    </row>
    <row r="638" spans="1:18" ht="13.2" x14ac:dyDescent="0.25">
      <c r="A638" s="24"/>
      <c r="B638" s="24"/>
      <c r="C638" s="24"/>
      <c r="D638" s="51"/>
      <c r="E638" s="24"/>
      <c r="F638" s="24"/>
      <c r="G638" s="24"/>
      <c r="H638" s="24"/>
      <c r="I638" s="24"/>
      <c r="J638" s="24"/>
      <c r="K638" s="24"/>
      <c r="L638" s="24"/>
      <c r="M638" s="24"/>
      <c r="N638" s="24"/>
      <c r="O638" s="29"/>
      <c r="P638" s="24"/>
      <c r="Q638" s="24"/>
      <c r="R638" s="24"/>
    </row>
    <row r="639" spans="1:18" ht="13.2" x14ac:dyDescent="0.25">
      <c r="A639" s="24"/>
      <c r="B639" s="24"/>
      <c r="C639" s="24"/>
      <c r="D639" s="51"/>
      <c r="E639" s="24"/>
      <c r="F639" s="24"/>
      <c r="G639" s="24"/>
      <c r="H639" s="24"/>
      <c r="I639" s="24"/>
      <c r="J639" s="24"/>
      <c r="K639" s="24"/>
      <c r="L639" s="24"/>
      <c r="M639" s="24"/>
      <c r="N639" s="24"/>
      <c r="O639" s="29"/>
      <c r="P639" s="24"/>
      <c r="Q639" s="24"/>
      <c r="R639" s="24"/>
    </row>
    <row r="640" spans="1:18" ht="13.2" x14ac:dyDescent="0.25">
      <c r="A640" s="24"/>
      <c r="B640" s="24"/>
      <c r="C640" s="24"/>
      <c r="D640" s="51"/>
      <c r="E640" s="24"/>
      <c r="F640" s="24"/>
      <c r="G640" s="24"/>
      <c r="H640" s="24"/>
      <c r="I640" s="24"/>
      <c r="J640" s="24"/>
      <c r="K640" s="24"/>
      <c r="L640" s="24"/>
      <c r="M640" s="24"/>
      <c r="N640" s="24"/>
      <c r="O640" s="29"/>
      <c r="P640" s="24"/>
      <c r="Q640" s="24"/>
      <c r="R640" s="24"/>
    </row>
    <row r="641" spans="1:18" ht="13.2" x14ac:dyDescent="0.25">
      <c r="A641" s="24"/>
      <c r="B641" s="24"/>
      <c r="C641" s="24"/>
      <c r="D641" s="51"/>
      <c r="E641" s="24"/>
      <c r="F641" s="24"/>
      <c r="G641" s="24"/>
      <c r="H641" s="24"/>
      <c r="I641" s="24"/>
      <c r="J641" s="24"/>
      <c r="K641" s="24"/>
      <c r="L641" s="24"/>
      <c r="M641" s="24"/>
      <c r="N641" s="24"/>
      <c r="O641" s="29"/>
      <c r="P641" s="24"/>
      <c r="Q641" s="24"/>
      <c r="R641" s="24"/>
    </row>
    <row r="642" spans="1:18" ht="13.2" x14ac:dyDescent="0.25">
      <c r="A642" s="24"/>
      <c r="B642" s="24"/>
      <c r="C642" s="24"/>
      <c r="D642" s="51"/>
      <c r="E642" s="24"/>
      <c r="F642" s="24"/>
      <c r="G642" s="24"/>
      <c r="H642" s="24"/>
      <c r="I642" s="24"/>
      <c r="J642" s="24"/>
      <c r="K642" s="24"/>
      <c r="L642" s="24"/>
      <c r="M642" s="24"/>
      <c r="N642" s="24"/>
      <c r="O642" s="29"/>
      <c r="P642" s="24"/>
      <c r="Q642" s="24"/>
      <c r="R642" s="24"/>
    </row>
    <row r="643" spans="1:18" ht="13.2" x14ac:dyDescent="0.25">
      <c r="A643" s="24"/>
      <c r="B643" s="24"/>
      <c r="C643" s="24"/>
      <c r="D643" s="51"/>
      <c r="E643" s="24"/>
      <c r="F643" s="24"/>
      <c r="G643" s="24"/>
      <c r="H643" s="24"/>
      <c r="I643" s="24"/>
      <c r="J643" s="24"/>
      <c r="K643" s="24"/>
      <c r="L643" s="24"/>
      <c r="M643" s="24"/>
      <c r="N643" s="24"/>
      <c r="O643" s="29"/>
      <c r="P643" s="24"/>
      <c r="Q643" s="24"/>
      <c r="R643" s="24"/>
    </row>
    <row r="644" spans="1:18" ht="13.2" x14ac:dyDescent="0.25">
      <c r="A644" s="24"/>
      <c r="B644" s="24"/>
      <c r="C644" s="24"/>
      <c r="D644" s="51"/>
      <c r="E644" s="24"/>
      <c r="F644" s="24"/>
      <c r="G644" s="24"/>
      <c r="H644" s="24"/>
      <c r="I644" s="24"/>
      <c r="J644" s="24"/>
      <c r="K644" s="24"/>
      <c r="L644" s="24"/>
      <c r="M644" s="24"/>
      <c r="N644" s="24"/>
      <c r="O644" s="29"/>
      <c r="P644" s="24"/>
      <c r="Q644" s="24"/>
      <c r="R644" s="24"/>
    </row>
    <row r="645" spans="1:18" ht="13.2" x14ac:dyDescent="0.25">
      <c r="A645" s="24"/>
      <c r="B645" s="24"/>
      <c r="C645" s="24"/>
      <c r="D645" s="51"/>
      <c r="E645" s="24"/>
      <c r="F645" s="24"/>
      <c r="G645" s="24"/>
      <c r="H645" s="24"/>
      <c r="I645" s="24"/>
      <c r="J645" s="24"/>
      <c r="K645" s="24"/>
      <c r="L645" s="24"/>
      <c r="M645" s="24"/>
      <c r="N645" s="24"/>
      <c r="O645" s="29"/>
      <c r="P645" s="24"/>
      <c r="Q645" s="24"/>
      <c r="R645" s="24"/>
    </row>
    <row r="646" spans="1:18" ht="13.2" x14ac:dyDescent="0.25">
      <c r="A646" s="24"/>
      <c r="B646" s="24"/>
      <c r="C646" s="24"/>
      <c r="D646" s="51"/>
      <c r="E646" s="24"/>
      <c r="F646" s="24"/>
      <c r="G646" s="24"/>
      <c r="H646" s="24"/>
      <c r="I646" s="24"/>
      <c r="J646" s="24"/>
      <c r="K646" s="24"/>
      <c r="L646" s="24"/>
      <c r="M646" s="24"/>
      <c r="N646" s="24"/>
      <c r="O646" s="29"/>
      <c r="P646" s="24"/>
      <c r="Q646" s="24"/>
      <c r="R646" s="24"/>
    </row>
    <row r="647" spans="1:18" ht="13.2" x14ac:dyDescent="0.25">
      <c r="A647" s="24"/>
      <c r="B647" s="24"/>
      <c r="C647" s="24"/>
      <c r="D647" s="51"/>
      <c r="E647" s="24"/>
      <c r="F647" s="24"/>
      <c r="G647" s="24"/>
      <c r="H647" s="24"/>
      <c r="I647" s="24"/>
      <c r="J647" s="24"/>
      <c r="K647" s="24"/>
      <c r="L647" s="24"/>
      <c r="M647" s="24"/>
      <c r="N647" s="24"/>
      <c r="O647" s="29"/>
      <c r="P647" s="24"/>
      <c r="Q647" s="24"/>
      <c r="R647" s="24"/>
    </row>
    <row r="648" spans="1:18" ht="13.2" x14ac:dyDescent="0.25">
      <c r="A648" s="24"/>
      <c r="B648" s="24"/>
      <c r="C648" s="24"/>
      <c r="D648" s="51"/>
      <c r="E648" s="24"/>
      <c r="F648" s="24"/>
      <c r="G648" s="24"/>
      <c r="H648" s="24"/>
      <c r="I648" s="24"/>
      <c r="J648" s="24"/>
      <c r="K648" s="24"/>
      <c r="L648" s="24"/>
      <c r="M648" s="24"/>
      <c r="N648" s="24"/>
      <c r="O648" s="29"/>
      <c r="P648" s="24"/>
      <c r="Q648" s="24"/>
      <c r="R648" s="24"/>
    </row>
    <row r="649" spans="1:18" ht="13.2" x14ac:dyDescent="0.25">
      <c r="A649" s="24"/>
      <c r="B649" s="24"/>
      <c r="C649" s="24"/>
      <c r="D649" s="51"/>
      <c r="E649" s="24"/>
      <c r="F649" s="24"/>
      <c r="G649" s="24"/>
      <c r="H649" s="24"/>
      <c r="I649" s="24"/>
      <c r="J649" s="24"/>
      <c r="K649" s="24"/>
      <c r="L649" s="24"/>
      <c r="M649" s="24"/>
      <c r="N649" s="24"/>
      <c r="O649" s="29"/>
      <c r="P649" s="24"/>
      <c r="Q649" s="24"/>
      <c r="R649" s="24"/>
    </row>
    <row r="650" spans="1:18" ht="13.2" x14ac:dyDescent="0.25">
      <c r="A650" s="24"/>
      <c r="B650" s="24"/>
      <c r="C650" s="24"/>
      <c r="D650" s="51"/>
      <c r="E650" s="24"/>
      <c r="F650" s="24"/>
      <c r="G650" s="24"/>
      <c r="H650" s="24"/>
      <c r="I650" s="24"/>
      <c r="J650" s="24"/>
      <c r="K650" s="24"/>
      <c r="L650" s="24"/>
      <c r="M650" s="24"/>
      <c r="N650" s="24"/>
      <c r="O650" s="29"/>
      <c r="P650" s="24"/>
      <c r="Q650" s="24"/>
      <c r="R650" s="24"/>
    </row>
    <row r="651" spans="1:18" ht="13.2" x14ac:dyDescent="0.25">
      <c r="A651" s="24"/>
      <c r="B651" s="24"/>
      <c r="C651" s="24"/>
      <c r="D651" s="51"/>
      <c r="E651" s="24"/>
      <c r="F651" s="24"/>
      <c r="G651" s="24"/>
      <c r="H651" s="24"/>
      <c r="I651" s="24"/>
      <c r="J651" s="24"/>
      <c r="K651" s="24"/>
      <c r="L651" s="24"/>
      <c r="M651" s="24"/>
      <c r="N651" s="24"/>
      <c r="O651" s="29"/>
      <c r="P651" s="24"/>
      <c r="Q651" s="24"/>
      <c r="R651" s="24"/>
    </row>
    <row r="652" spans="1:18" ht="13.2" x14ac:dyDescent="0.25">
      <c r="A652" s="24"/>
      <c r="B652" s="24"/>
      <c r="C652" s="24"/>
      <c r="D652" s="51"/>
      <c r="E652" s="24"/>
      <c r="F652" s="24"/>
      <c r="G652" s="24"/>
      <c r="H652" s="24"/>
      <c r="I652" s="24"/>
      <c r="J652" s="24"/>
      <c r="K652" s="24"/>
      <c r="L652" s="24"/>
      <c r="M652" s="24"/>
      <c r="N652" s="24"/>
      <c r="O652" s="29"/>
      <c r="P652" s="24"/>
      <c r="Q652" s="24"/>
      <c r="R652" s="24"/>
    </row>
    <row r="653" spans="1:18" ht="13.2" x14ac:dyDescent="0.25">
      <c r="A653" s="24"/>
      <c r="B653" s="24"/>
      <c r="C653" s="24"/>
      <c r="D653" s="51"/>
      <c r="E653" s="24"/>
      <c r="F653" s="24"/>
      <c r="G653" s="24"/>
      <c r="H653" s="24"/>
      <c r="I653" s="24"/>
      <c r="J653" s="24"/>
      <c r="K653" s="24"/>
      <c r="L653" s="24"/>
      <c r="M653" s="24"/>
      <c r="N653" s="24"/>
      <c r="O653" s="29"/>
      <c r="P653" s="24"/>
      <c r="Q653" s="24"/>
      <c r="R653" s="24"/>
    </row>
    <row r="654" spans="1:18" ht="13.2" x14ac:dyDescent="0.25">
      <c r="A654" s="24"/>
      <c r="B654" s="24"/>
      <c r="C654" s="24"/>
      <c r="D654" s="51"/>
      <c r="E654" s="24"/>
      <c r="F654" s="24"/>
      <c r="G654" s="24"/>
      <c r="H654" s="24"/>
      <c r="I654" s="24"/>
      <c r="J654" s="24"/>
      <c r="K654" s="24"/>
      <c r="L654" s="24"/>
      <c r="M654" s="24"/>
      <c r="N654" s="24"/>
      <c r="O654" s="29"/>
      <c r="P654" s="24"/>
      <c r="Q654" s="24"/>
      <c r="R654" s="24"/>
    </row>
    <row r="655" spans="1:18" ht="13.2" x14ac:dyDescent="0.25">
      <c r="A655" s="24"/>
      <c r="B655" s="24"/>
      <c r="C655" s="24"/>
      <c r="D655" s="51"/>
      <c r="E655" s="24"/>
      <c r="F655" s="24"/>
      <c r="G655" s="24"/>
      <c r="H655" s="24"/>
      <c r="I655" s="24"/>
      <c r="J655" s="24"/>
      <c r="K655" s="24"/>
      <c r="L655" s="24"/>
      <c r="M655" s="24"/>
      <c r="N655" s="24"/>
      <c r="O655" s="29"/>
      <c r="P655" s="24"/>
      <c r="Q655" s="24"/>
      <c r="R655" s="24"/>
    </row>
    <row r="656" spans="1:18" ht="13.2" x14ac:dyDescent="0.25">
      <c r="A656" s="24"/>
      <c r="B656" s="24"/>
      <c r="C656" s="24"/>
      <c r="D656" s="51"/>
      <c r="E656" s="24"/>
      <c r="F656" s="24"/>
      <c r="G656" s="24"/>
      <c r="H656" s="24"/>
      <c r="I656" s="24"/>
      <c r="J656" s="24"/>
      <c r="K656" s="24"/>
      <c r="L656" s="24"/>
      <c r="M656" s="24"/>
      <c r="N656" s="24"/>
      <c r="O656" s="29"/>
      <c r="P656" s="24"/>
      <c r="Q656" s="24"/>
      <c r="R656" s="24"/>
    </row>
    <row r="657" spans="1:18" ht="13.2" x14ac:dyDescent="0.25">
      <c r="A657" s="24"/>
      <c r="B657" s="24"/>
      <c r="C657" s="24"/>
      <c r="D657" s="51"/>
      <c r="E657" s="24"/>
      <c r="F657" s="24"/>
      <c r="G657" s="24"/>
      <c r="H657" s="24"/>
      <c r="I657" s="24"/>
      <c r="J657" s="24"/>
      <c r="K657" s="24"/>
      <c r="L657" s="24"/>
      <c r="M657" s="24"/>
      <c r="N657" s="24"/>
      <c r="O657" s="29"/>
      <c r="P657" s="24"/>
      <c r="Q657" s="24"/>
      <c r="R657" s="24"/>
    </row>
    <row r="658" spans="1:18" ht="13.2" x14ac:dyDescent="0.25">
      <c r="A658" s="24"/>
      <c r="B658" s="24"/>
      <c r="C658" s="24"/>
      <c r="D658" s="51"/>
      <c r="E658" s="24"/>
      <c r="F658" s="24"/>
      <c r="G658" s="24"/>
      <c r="H658" s="24"/>
      <c r="I658" s="24"/>
      <c r="J658" s="24"/>
      <c r="K658" s="24"/>
      <c r="L658" s="24"/>
      <c r="M658" s="24"/>
      <c r="N658" s="24"/>
      <c r="O658" s="29"/>
      <c r="P658" s="24"/>
      <c r="Q658" s="24"/>
      <c r="R658" s="24"/>
    </row>
    <row r="659" spans="1:18" ht="13.2" x14ac:dyDescent="0.25">
      <c r="A659" s="24"/>
      <c r="B659" s="24"/>
      <c r="C659" s="24"/>
      <c r="D659" s="51"/>
      <c r="E659" s="24"/>
      <c r="F659" s="24"/>
      <c r="G659" s="24"/>
      <c r="H659" s="24"/>
      <c r="I659" s="24"/>
      <c r="J659" s="24"/>
      <c r="K659" s="24"/>
      <c r="L659" s="24"/>
      <c r="M659" s="24"/>
      <c r="N659" s="24"/>
      <c r="O659" s="29"/>
      <c r="P659" s="24"/>
      <c r="Q659" s="24"/>
      <c r="R659" s="24"/>
    </row>
    <row r="660" spans="1:18" ht="13.2" x14ac:dyDescent="0.25">
      <c r="A660" s="24"/>
      <c r="B660" s="24"/>
      <c r="C660" s="24"/>
      <c r="D660" s="51"/>
      <c r="E660" s="24"/>
      <c r="F660" s="24"/>
      <c r="G660" s="24"/>
      <c r="H660" s="24"/>
      <c r="I660" s="24"/>
      <c r="J660" s="24"/>
      <c r="K660" s="24"/>
      <c r="L660" s="24"/>
      <c r="M660" s="24"/>
      <c r="N660" s="24"/>
      <c r="O660" s="29"/>
      <c r="P660" s="24"/>
      <c r="Q660" s="24"/>
      <c r="R660" s="24"/>
    </row>
    <row r="661" spans="1:18" ht="13.2" x14ac:dyDescent="0.25">
      <c r="A661" s="24"/>
      <c r="B661" s="24"/>
      <c r="C661" s="24"/>
      <c r="D661" s="51"/>
      <c r="E661" s="24"/>
      <c r="F661" s="24"/>
      <c r="G661" s="24"/>
      <c r="H661" s="24"/>
      <c r="I661" s="24"/>
      <c r="J661" s="24"/>
      <c r="K661" s="24"/>
      <c r="L661" s="24"/>
      <c r="M661" s="24"/>
      <c r="N661" s="24"/>
      <c r="O661" s="29"/>
      <c r="P661" s="24"/>
      <c r="Q661" s="24"/>
      <c r="R661" s="24"/>
    </row>
    <row r="662" spans="1:18" ht="13.2" x14ac:dyDescent="0.25">
      <c r="A662" s="24"/>
      <c r="B662" s="24"/>
      <c r="C662" s="24"/>
      <c r="D662" s="51"/>
      <c r="E662" s="24"/>
      <c r="F662" s="24"/>
      <c r="G662" s="24"/>
      <c r="H662" s="24"/>
      <c r="I662" s="24"/>
      <c r="J662" s="24"/>
      <c r="K662" s="24"/>
      <c r="L662" s="24"/>
      <c r="M662" s="24"/>
      <c r="N662" s="24"/>
      <c r="O662" s="29"/>
      <c r="P662" s="24"/>
      <c r="Q662" s="24"/>
      <c r="R662" s="24"/>
    </row>
    <row r="663" spans="1:18" ht="13.2" x14ac:dyDescent="0.25">
      <c r="A663" s="24"/>
      <c r="B663" s="24"/>
      <c r="C663" s="24"/>
      <c r="D663" s="51"/>
      <c r="E663" s="24"/>
      <c r="F663" s="24"/>
      <c r="G663" s="24"/>
      <c r="H663" s="24"/>
      <c r="I663" s="24"/>
      <c r="J663" s="24"/>
      <c r="K663" s="24"/>
      <c r="L663" s="24"/>
      <c r="M663" s="24"/>
      <c r="N663" s="24"/>
      <c r="O663" s="29"/>
      <c r="P663" s="24"/>
      <c r="Q663" s="24"/>
      <c r="R663" s="24"/>
    </row>
    <row r="664" spans="1:18" ht="13.2" x14ac:dyDescent="0.25">
      <c r="A664" s="24"/>
      <c r="B664" s="24"/>
      <c r="C664" s="24"/>
      <c r="D664" s="51"/>
      <c r="E664" s="24"/>
      <c r="F664" s="24"/>
      <c r="G664" s="24"/>
      <c r="H664" s="24"/>
      <c r="I664" s="24"/>
      <c r="J664" s="24"/>
      <c r="K664" s="24"/>
      <c r="L664" s="24"/>
      <c r="M664" s="24"/>
      <c r="N664" s="24"/>
      <c r="O664" s="29"/>
      <c r="P664" s="24"/>
      <c r="Q664" s="24"/>
      <c r="R664" s="24"/>
    </row>
    <row r="665" spans="1:18" ht="13.2" x14ac:dyDescent="0.25">
      <c r="A665" s="24"/>
      <c r="B665" s="24"/>
      <c r="C665" s="24"/>
      <c r="D665" s="51"/>
      <c r="E665" s="24"/>
      <c r="F665" s="24"/>
      <c r="G665" s="24"/>
      <c r="H665" s="24"/>
      <c r="I665" s="24"/>
      <c r="J665" s="24"/>
      <c r="K665" s="24"/>
      <c r="L665" s="24"/>
      <c r="M665" s="24"/>
      <c r="N665" s="24"/>
      <c r="O665" s="29"/>
      <c r="P665" s="24"/>
      <c r="Q665" s="24"/>
      <c r="R665" s="24"/>
    </row>
    <row r="666" spans="1:18" ht="13.2" x14ac:dyDescent="0.25">
      <c r="A666" s="24"/>
      <c r="B666" s="24"/>
      <c r="C666" s="24"/>
      <c r="D666" s="51"/>
      <c r="E666" s="24"/>
      <c r="F666" s="24"/>
      <c r="G666" s="24"/>
      <c r="H666" s="24"/>
      <c r="I666" s="24"/>
      <c r="J666" s="24"/>
      <c r="K666" s="24"/>
      <c r="L666" s="24"/>
      <c r="M666" s="24"/>
      <c r="N666" s="24"/>
      <c r="O666" s="29"/>
      <c r="P666" s="24"/>
      <c r="Q666" s="24"/>
      <c r="R666" s="24"/>
    </row>
    <row r="667" spans="1:18" ht="13.2" x14ac:dyDescent="0.25">
      <c r="A667" s="24"/>
      <c r="B667" s="24"/>
      <c r="C667" s="24"/>
      <c r="D667" s="51"/>
      <c r="E667" s="24"/>
      <c r="F667" s="24"/>
      <c r="G667" s="24"/>
      <c r="H667" s="24"/>
      <c r="I667" s="24"/>
      <c r="J667" s="24"/>
      <c r="K667" s="24"/>
      <c r="L667" s="24"/>
      <c r="M667" s="24"/>
      <c r="N667" s="24"/>
      <c r="O667" s="29"/>
      <c r="P667" s="24"/>
      <c r="Q667" s="24"/>
      <c r="R667" s="24"/>
    </row>
    <row r="668" spans="1:18" ht="13.2" x14ac:dyDescent="0.25">
      <c r="A668" s="24"/>
      <c r="B668" s="24"/>
      <c r="C668" s="24"/>
      <c r="D668" s="51"/>
      <c r="E668" s="24"/>
      <c r="F668" s="24"/>
      <c r="G668" s="24"/>
      <c r="H668" s="24"/>
      <c r="I668" s="24"/>
      <c r="J668" s="24"/>
      <c r="K668" s="24"/>
      <c r="L668" s="24"/>
      <c r="M668" s="24"/>
      <c r="N668" s="24"/>
      <c r="O668" s="29"/>
      <c r="P668" s="24"/>
      <c r="Q668" s="24"/>
      <c r="R668" s="24"/>
    </row>
    <row r="669" spans="1:18" ht="13.2" x14ac:dyDescent="0.25">
      <c r="A669" s="24"/>
      <c r="B669" s="24"/>
      <c r="C669" s="24"/>
      <c r="D669" s="51"/>
      <c r="E669" s="24"/>
      <c r="F669" s="24"/>
      <c r="G669" s="24"/>
      <c r="H669" s="24"/>
      <c r="I669" s="24"/>
      <c r="J669" s="24"/>
      <c r="K669" s="24"/>
      <c r="L669" s="24"/>
      <c r="M669" s="24"/>
      <c r="N669" s="24"/>
      <c r="O669" s="29"/>
      <c r="P669" s="24"/>
      <c r="Q669" s="24"/>
      <c r="R669" s="24"/>
    </row>
    <row r="670" spans="1:18" ht="13.2" x14ac:dyDescent="0.25">
      <c r="A670" s="24"/>
      <c r="B670" s="24"/>
      <c r="C670" s="24"/>
      <c r="D670" s="51"/>
      <c r="E670" s="24"/>
      <c r="F670" s="24"/>
      <c r="G670" s="24"/>
      <c r="H670" s="24"/>
      <c r="I670" s="24"/>
      <c r="J670" s="24"/>
      <c r="K670" s="24"/>
      <c r="L670" s="24"/>
      <c r="M670" s="24"/>
      <c r="N670" s="24"/>
      <c r="O670" s="29"/>
      <c r="P670" s="24"/>
      <c r="Q670" s="24"/>
      <c r="R670" s="24"/>
    </row>
    <row r="671" spans="1:18" ht="13.2" x14ac:dyDescent="0.25">
      <c r="A671" s="24"/>
      <c r="B671" s="24"/>
      <c r="C671" s="24"/>
      <c r="D671" s="51"/>
      <c r="E671" s="24"/>
      <c r="F671" s="24"/>
      <c r="G671" s="24"/>
      <c r="H671" s="24"/>
      <c r="I671" s="24"/>
      <c r="J671" s="24"/>
      <c r="K671" s="24"/>
      <c r="L671" s="24"/>
      <c r="M671" s="24"/>
      <c r="N671" s="24"/>
      <c r="O671" s="29"/>
      <c r="P671" s="24"/>
      <c r="Q671" s="24"/>
      <c r="R671" s="24"/>
    </row>
    <row r="672" spans="1:18" ht="13.2" x14ac:dyDescent="0.25">
      <c r="A672" s="24"/>
      <c r="B672" s="24"/>
      <c r="C672" s="24"/>
      <c r="D672" s="51"/>
      <c r="E672" s="24"/>
      <c r="F672" s="24"/>
      <c r="G672" s="24"/>
      <c r="H672" s="24"/>
      <c r="I672" s="24"/>
      <c r="J672" s="24"/>
      <c r="K672" s="24"/>
      <c r="L672" s="24"/>
      <c r="M672" s="24"/>
      <c r="N672" s="24"/>
      <c r="O672" s="29"/>
      <c r="P672" s="24"/>
      <c r="Q672" s="24"/>
      <c r="R672" s="24"/>
    </row>
    <row r="673" spans="1:18" ht="13.2" x14ac:dyDescent="0.25">
      <c r="A673" s="24"/>
      <c r="B673" s="24"/>
      <c r="C673" s="24"/>
      <c r="D673" s="51"/>
      <c r="E673" s="24"/>
      <c r="F673" s="24"/>
      <c r="G673" s="24"/>
      <c r="H673" s="24"/>
      <c r="I673" s="24"/>
      <c r="J673" s="24"/>
      <c r="K673" s="24"/>
      <c r="L673" s="24"/>
      <c r="M673" s="24"/>
      <c r="N673" s="24"/>
      <c r="O673" s="29"/>
      <c r="P673" s="24"/>
      <c r="Q673" s="24"/>
      <c r="R673" s="24"/>
    </row>
    <row r="674" spans="1:18" ht="13.2" x14ac:dyDescent="0.25">
      <c r="A674" s="24"/>
      <c r="B674" s="24"/>
      <c r="C674" s="24"/>
      <c r="D674" s="51"/>
      <c r="E674" s="24"/>
      <c r="F674" s="24"/>
      <c r="G674" s="24"/>
      <c r="H674" s="24"/>
      <c r="I674" s="24"/>
      <c r="J674" s="24"/>
      <c r="K674" s="24"/>
      <c r="L674" s="24"/>
      <c r="M674" s="24"/>
      <c r="N674" s="24"/>
      <c r="O674" s="29"/>
      <c r="P674" s="24"/>
      <c r="Q674" s="24"/>
      <c r="R674" s="24"/>
    </row>
    <row r="675" spans="1:18" ht="13.2" x14ac:dyDescent="0.25">
      <c r="A675" s="24"/>
      <c r="B675" s="24"/>
      <c r="C675" s="24"/>
      <c r="D675" s="51"/>
      <c r="E675" s="24"/>
      <c r="F675" s="24"/>
      <c r="G675" s="24"/>
      <c r="H675" s="24"/>
      <c r="I675" s="24"/>
      <c r="J675" s="24"/>
      <c r="K675" s="24"/>
      <c r="L675" s="24"/>
      <c r="M675" s="24"/>
      <c r="N675" s="24"/>
      <c r="O675" s="29"/>
      <c r="P675" s="24"/>
      <c r="Q675" s="24"/>
      <c r="R675" s="24"/>
    </row>
    <row r="676" spans="1:18" ht="13.2" x14ac:dyDescent="0.25">
      <c r="A676" s="24"/>
      <c r="B676" s="24"/>
      <c r="C676" s="24"/>
      <c r="D676" s="51"/>
      <c r="E676" s="24"/>
      <c r="F676" s="24"/>
      <c r="G676" s="24"/>
      <c r="H676" s="24"/>
      <c r="I676" s="24"/>
      <c r="J676" s="24"/>
      <c r="K676" s="24"/>
      <c r="L676" s="24"/>
      <c r="M676" s="24"/>
      <c r="N676" s="24"/>
      <c r="O676" s="29"/>
      <c r="P676" s="24"/>
      <c r="Q676" s="24"/>
      <c r="R676" s="24"/>
    </row>
    <row r="677" spans="1:18" ht="13.2" x14ac:dyDescent="0.25">
      <c r="A677" s="24"/>
      <c r="B677" s="24"/>
      <c r="C677" s="24"/>
      <c r="D677" s="51"/>
      <c r="E677" s="24"/>
      <c r="F677" s="24"/>
      <c r="G677" s="24"/>
      <c r="H677" s="24"/>
      <c r="I677" s="24"/>
      <c r="J677" s="24"/>
      <c r="K677" s="24"/>
      <c r="L677" s="24"/>
      <c r="M677" s="24"/>
      <c r="N677" s="24"/>
      <c r="O677" s="29"/>
      <c r="P677" s="24"/>
      <c r="Q677" s="24"/>
      <c r="R677" s="24"/>
    </row>
    <row r="678" spans="1:18" ht="13.2" x14ac:dyDescent="0.25">
      <c r="A678" s="24"/>
      <c r="B678" s="24"/>
      <c r="C678" s="24"/>
      <c r="D678" s="51"/>
      <c r="E678" s="24"/>
      <c r="F678" s="24"/>
      <c r="G678" s="24"/>
      <c r="H678" s="24"/>
      <c r="I678" s="24"/>
      <c r="J678" s="24"/>
      <c r="K678" s="24"/>
      <c r="L678" s="24"/>
      <c r="M678" s="24"/>
      <c r="N678" s="24"/>
      <c r="O678" s="29"/>
      <c r="P678" s="24"/>
      <c r="Q678" s="24"/>
      <c r="R678" s="24"/>
    </row>
    <row r="679" spans="1:18" ht="13.2" x14ac:dyDescent="0.25">
      <c r="A679" s="24"/>
      <c r="B679" s="24"/>
      <c r="C679" s="24"/>
      <c r="D679" s="51"/>
      <c r="E679" s="24"/>
      <c r="F679" s="24"/>
      <c r="G679" s="24"/>
      <c r="H679" s="24"/>
      <c r="I679" s="24"/>
      <c r="J679" s="24"/>
      <c r="K679" s="24"/>
      <c r="L679" s="24"/>
      <c r="M679" s="24"/>
      <c r="N679" s="24"/>
      <c r="O679" s="29"/>
      <c r="P679" s="24"/>
      <c r="Q679" s="24"/>
      <c r="R679" s="24"/>
    </row>
    <row r="680" spans="1:18" ht="13.2" x14ac:dyDescent="0.25">
      <c r="A680" s="24"/>
      <c r="B680" s="24"/>
      <c r="C680" s="24"/>
      <c r="D680" s="51"/>
      <c r="E680" s="24"/>
      <c r="F680" s="24"/>
      <c r="G680" s="24"/>
      <c r="H680" s="24"/>
      <c r="I680" s="24"/>
      <c r="J680" s="24"/>
      <c r="K680" s="24"/>
      <c r="L680" s="24"/>
      <c r="M680" s="24"/>
      <c r="N680" s="24"/>
      <c r="O680" s="29"/>
      <c r="P680" s="24"/>
      <c r="Q680" s="24"/>
      <c r="R680" s="24"/>
    </row>
    <row r="681" spans="1:18" ht="13.2" x14ac:dyDescent="0.25">
      <c r="A681" s="24"/>
      <c r="B681" s="24"/>
      <c r="C681" s="24"/>
      <c r="D681" s="51"/>
      <c r="E681" s="24"/>
      <c r="F681" s="24"/>
      <c r="G681" s="24"/>
      <c r="H681" s="24"/>
      <c r="I681" s="24"/>
      <c r="J681" s="24"/>
      <c r="K681" s="24"/>
      <c r="L681" s="24"/>
      <c r="M681" s="24"/>
      <c r="N681" s="24"/>
      <c r="O681" s="29"/>
      <c r="P681" s="24"/>
      <c r="Q681" s="24"/>
      <c r="R681" s="24"/>
    </row>
    <row r="682" spans="1:18" ht="13.2" x14ac:dyDescent="0.25">
      <c r="A682" s="24"/>
      <c r="B682" s="24"/>
      <c r="C682" s="24"/>
      <c r="D682" s="51"/>
      <c r="E682" s="24"/>
      <c r="F682" s="24"/>
      <c r="G682" s="24"/>
      <c r="H682" s="24"/>
      <c r="I682" s="24"/>
      <c r="J682" s="24"/>
      <c r="K682" s="24"/>
      <c r="L682" s="24"/>
      <c r="M682" s="24"/>
      <c r="N682" s="24"/>
      <c r="O682" s="29"/>
      <c r="P682" s="24"/>
      <c r="Q682" s="24"/>
      <c r="R682" s="24"/>
    </row>
    <row r="683" spans="1:18" ht="13.2" x14ac:dyDescent="0.25">
      <c r="A683" s="24"/>
      <c r="B683" s="24"/>
      <c r="C683" s="24"/>
      <c r="D683" s="51"/>
      <c r="E683" s="24"/>
      <c r="F683" s="24"/>
      <c r="G683" s="24"/>
      <c r="H683" s="24"/>
      <c r="I683" s="24"/>
      <c r="J683" s="24"/>
      <c r="K683" s="24"/>
      <c r="L683" s="24"/>
      <c r="M683" s="24"/>
      <c r="N683" s="24"/>
      <c r="O683" s="29"/>
      <c r="P683" s="24"/>
      <c r="Q683" s="24"/>
      <c r="R683" s="24"/>
    </row>
    <row r="684" spans="1:18" ht="13.2" x14ac:dyDescent="0.25">
      <c r="A684" s="24"/>
      <c r="B684" s="24"/>
      <c r="C684" s="24"/>
      <c r="D684" s="51"/>
      <c r="E684" s="24"/>
      <c r="F684" s="24"/>
      <c r="G684" s="24"/>
      <c r="H684" s="24"/>
      <c r="I684" s="24"/>
      <c r="J684" s="24"/>
      <c r="K684" s="24"/>
      <c r="L684" s="24"/>
      <c r="M684" s="24"/>
      <c r="N684" s="24"/>
      <c r="O684" s="29"/>
      <c r="P684" s="24"/>
      <c r="Q684" s="24"/>
      <c r="R684" s="24"/>
    </row>
    <row r="685" spans="1:18" ht="13.2" x14ac:dyDescent="0.25">
      <c r="A685" s="24"/>
      <c r="B685" s="24"/>
      <c r="C685" s="24"/>
      <c r="D685" s="51"/>
      <c r="E685" s="24"/>
      <c r="F685" s="24"/>
      <c r="G685" s="24"/>
      <c r="H685" s="24"/>
      <c r="I685" s="24"/>
      <c r="J685" s="24"/>
      <c r="K685" s="24"/>
      <c r="L685" s="24"/>
      <c r="M685" s="24"/>
      <c r="N685" s="24"/>
      <c r="O685" s="29"/>
      <c r="P685" s="24"/>
      <c r="Q685" s="24"/>
      <c r="R685" s="24"/>
    </row>
    <row r="686" spans="1:18" ht="13.2" x14ac:dyDescent="0.25">
      <c r="A686" s="24"/>
      <c r="B686" s="24"/>
      <c r="C686" s="24"/>
      <c r="D686" s="51"/>
      <c r="E686" s="24"/>
      <c r="F686" s="24"/>
      <c r="G686" s="24"/>
      <c r="H686" s="24"/>
      <c r="I686" s="24"/>
      <c r="J686" s="24"/>
      <c r="K686" s="24"/>
      <c r="L686" s="24"/>
      <c r="M686" s="24"/>
      <c r="N686" s="24"/>
      <c r="O686" s="29"/>
      <c r="P686" s="24"/>
      <c r="Q686" s="24"/>
      <c r="R686" s="24"/>
    </row>
    <row r="687" spans="1:18" ht="13.2" x14ac:dyDescent="0.25">
      <c r="A687" s="24"/>
      <c r="B687" s="24"/>
      <c r="C687" s="24"/>
      <c r="D687" s="51"/>
      <c r="E687" s="24"/>
      <c r="F687" s="24"/>
      <c r="G687" s="24"/>
      <c r="H687" s="24"/>
      <c r="I687" s="24"/>
      <c r="J687" s="24"/>
      <c r="K687" s="24"/>
      <c r="L687" s="24"/>
      <c r="M687" s="24"/>
      <c r="N687" s="24"/>
      <c r="O687" s="29"/>
      <c r="P687" s="24"/>
      <c r="Q687" s="24"/>
      <c r="R687" s="24"/>
    </row>
    <row r="688" spans="1:18" ht="13.2" x14ac:dyDescent="0.25">
      <c r="A688" s="24"/>
      <c r="B688" s="24"/>
      <c r="C688" s="24"/>
      <c r="D688" s="51"/>
      <c r="E688" s="24"/>
      <c r="F688" s="24"/>
      <c r="G688" s="24"/>
      <c r="H688" s="24"/>
      <c r="I688" s="24"/>
      <c r="J688" s="24"/>
      <c r="K688" s="24"/>
      <c r="L688" s="24"/>
      <c r="M688" s="24"/>
      <c r="N688" s="24"/>
      <c r="O688" s="29"/>
      <c r="P688" s="24"/>
      <c r="Q688" s="24"/>
      <c r="R688" s="24"/>
    </row>
    <row r="689" spans="1:18" ht="13.2" x14ac:dyDescent="0.25">
      <c r="A689" s="24"/>
      <c r="B689" s="24"/>
      <c r="C689" s="24"/>
      <c r="D689" s="51"/>
      <c r="E689" s="24"/>
      <c r="F689" s="24"/>
      <c r="G689" s="24"/>
      <c r="H689" s="24"/>
      <c r="I689" s="24"/>
      <c r="J689" s="24"/>
      <c r="K689" s="24"/>
      <c r="L689" s="24"/>
      <c r="M689" s="24"/>
      <c r="N689" s="24"/>
      <c r="O689" s="29"/>
      <c r="P689" s="24"/>
      <c r="Q689" s="24"/>
      <c r="R689" s="24"/>
    </row>
    <row r="690" spans="1:18" ht="13.2" x14ac:dyDescent="0.25">
      <c r="A690" s="24"/>
      <c r="B690" s="24"/>
      <c r="C690" s="24"/>
      <c r="D690" s="51"/>
      <c r="E690" s="24"/>
      <c r="F690" s="24"/>
      <c r="G690" s="24"/>
      <c r="H690" s="24"/>
      <c r="I690" s="24"/>
      <c r="J690" s="24"/>
      <c r="K690" s="24"/>
      <c r="L690" s="24"/>
      <c r="M690" s="24"/>
      <c r="N690" s="24"/>
      <c r="O690" s="29"/>
      <c r="P690" s="24"/>
      <c r="Q690" s="24"/>
      <c r="R690" s="24"/>
    </row>
    <row r="691" spans="1:18" ht="13.2" x14ac:dyDescent="0.25">
      <c r="A691" s="24"/>
      <c r="B691" s="24"/>
      <c r="C691" s="24"/>
      <c r="D691" s="51"/>
      <c r="E691" s="24"/>
      <c r="F691" s="24"/>
      <c r="G691" s="24"/>
      <c r="H691" s="24"/>
      <c r="I691" s="24"/>
      <c r="J691" s="24"/>
      <c r="K691" s="24"/>
      <c r="L691" s="24"/>
      <c r="M691" s="24"/>
      <c r="N691" s="24"/>
      <c r="O691" s="29"/>
      <c r="P691" s="24"/>
      <c r="Q691" s="24"/>
      <c r="R691" s="24"/>
    </row>
    <row r="692" spans="1:18" ht="13.2" x14ac:dyDescent="0.25">
      <c r="A692" s="24"/>
      <c r="B692" s="24"/>
      <c r="C692" s="24"/>
      <c r="D692" s="51"/>
      <c r="E692" s="24"/>
      <c r="F692" s="24"/>
      <c r="G692" s="24"/>
      <c r="H692" s="24"/>
      <c r="I692" s="24"/>
      <c r="J692" s="24"/>
      <c r="K692" s="24"/>
      <c r="L692" s="24"/>
      <c r="M692" s="24"/>
      <c r="N692" s="24"/>
      <c r="O692" s="29"/>
      <c r="P692" s="24"/>
      <c r="Q692" s="24"/>
      <c r="R692" s="24"/>
    </row>
    <row r="693" spans="1:18" ht="13.2" x14ac:dyDescent="0.25">
      <c r="A693" s="24"/>
      <c r="B693" s="24"/>
      <c r="C693" s="24"/>
      <c r="D693" s="51"/>
      <c r="E693" s="24"/>
      <c r="F693" s="24"/>
      <c r="G693" s="24"/>
      <c r="H693" s="24"/>
      <c r="I693" s="24"/>
      <c r="J693" s="24"/>
      <c r="K693" s="24"/>
      <c r="L693" s="24"/>
      <c r="M693" s="24"/>
      <c r="N693" s="24"/>
      <c r="O693" s="29"/>
      <c r="P693" s="24"/>
      <c r="Q693" s="24"/>
      <c r="R693" s="24"/>
    </row>
    <row r="694" spans="1:18" ht="13.2" x14ac:dyDescent="0.25">
      <c r="A694" s="24"/>
      <c r="B694" s="24"/>
      <c r="C694" s="24"/>
      <c r="D694" s="51"/>
      <c r="E694" s="24"/>
      <c r="F694" s="24"/>
      <c r="G694" s="24"/>
      <c r="H694" s="24"/>
      <c r="I694" s="24"/>
      <c r="J694" s="24"/>
      <c r="K694" s="24"/>
      <c r="L694" s="24"/>
      <c r="M694" s="24"/>
      <c r="N694" s="24"/>
      <c r="O694" s="29"/>
      <c r="P694" s="24"/>
      <c r="Q694" s="24"/>
      <c r="R694" s="24"/>
    </row>
    <row r="695" spans="1:18" ht="13.2" x14ac:dyDescent="0.25">
      <c r="A695" s="24"/>
      <c r="B695" s="24"/>
      <c r="C695" s="24"/>
      <c r="D695" s="51"/>
      <c r="E695" s="24"/>
      <c r="F695" s="24"/>
      <c r="G695" s="24"/>
      <c r="H695" s="24"/>
      <c r="I695" s="24"/>
      <c r="J695" s="24"/>
      <c r="K695" s="24"/>
      <c r="L695" s="24"/>
      <c r="M695" s="24"/>
      <c r="N695" s="24"/>
      <c r="O695" s="29"/>
      <c r="P695" s="24"/>
      <c r="Q695" s="24"/>
      <c r="R695" s="24"/>
    </row>
    <row r="696" spans="1:18" ht="13.2" x14ac:dyDescent="0.25">
      <c r="A696" s="24"/>
      <c r="B696" s="24"/>
      <c r="C696" s="24"/>
      <c r="D696" s="51"/>
      <c r="E696" s="24"/>
      <c r="F696" s="24"/>
      <c r="G696" s="24"/>
      <c r="H696" s="24"/>
      <c r="I696" s="24"/>
      <c r="J696" s="24"/>
      <c r="K696" s="24"/>
      <c r="L696" s="24"/>
      <c r="M696" s="24"/>
      <c r="N696" s="24"/>
      <c r="O696" s="29"/>
      <c r="P696" s="24"/>
      <c r="Q696" s="24"/>
      <c r="R696" s="24"/>
    </row>
    <row r="697" spans="1:18" ht="13.2" x14ac:dyDescent="0.25">
      <c r="A697" s="24"/>
      <c r="B697" s="24"/>
      <c r="C697" s="24"/>
      <c r="D697" s="51"/>
      <c r="E697" s="24"/>
      <c r="F697" s="24"/>
      <c r="G697" s="24"/>
      <c r="H697" s="24"/>
      <c r="I697" s="24"/>
      <c r="J697" s="24"/>
      <c r="K697" s="24"/>
      <c r="L697" s="24"/>
      <c r="M697" s="24"/>
      <c r="N697" s="24"/>
      <c r="O697" s="29"/>
      <c r="P697" s="24"/>
      <c r="Q697" s="24"/>
      <c r="R697" s="24"/>
    </row>
    <row r="698" spans="1:18" ht="13.2" x14ac:dyDescent="0.25">
      <c r="A698" s="24"/>
      <c r="B698" s="24"/>
      <c r="C698" s="24"/>
      <c r="D698" s="51"/>
      <c r="E698" s="24"/>
      <c r="F698" s="24"/>
      <c r="G698" s="24"/>
      <c r="H698" s="24"/>
      <c r="I698" s="24"/>
      <c r="J698" s="24"/>
      <c r="K698" s="24"/>
      <c r="L698" s="24"/>
      <c r="M698" s="24"/>
      <c r="N698" s="24"/>
      <c r="O698" s="29"/>
      <c r="P698" s="24"/>
      <c r="Q698" s="24"/>
      <c r="R698" s="24"/>
    </row>
    <row r="699" spans="1:18" ht="13.2" x14ac:dyDescent="0.25">
      <c r="A699" s="24"/>
      <c r="B699" s="24"/>
      <c r="C699" s="24"/>
      <c r="D699" s="51"/>
      <c r="E699" s="24"/>
      <c r="F699" s="24"/>
      <c r="G699" s="24"/>
      <c r="H699" s="24"/>
      <c r="I699" s="24"/>
      <c r="J699" s="24"/>
      <c r="K699" s="24"/>
      <c r="L699" s="24"/>
      <c r="M699" s="24"/>
      <c r="N699" s="24"/>
      <c r="O699" s="29"/>
      <c r="P699" s="24"/>
      <c r="Q699" s="24"/>
      <c r="R699" s="24"/>
    </row>
    <row r="700" spans="1:18" ht="13.2" x14ac:dyDescent="0.25">
      <c r="A700" s="24"/>
      <c r="B700" s="24"/>
      <c r="C700" s="24"/>
      <c r="D700" s="51"/>
      <c r="E700" s="24"/>
      <c r="F700" s="24"/>
      <c r="G700" s="24"/>
      <c r="H700" s="24"/>
      <c r="I700" s="24"/>
      <c r="J700" s="24"/>
      <c r="K700" s="24"/>
      <c r="L700" s="24"/>
      <c r="M700" s="24"/>
      <c r="N700" s="24"/>
      <c r="O700" s="29"/>
      <c r="P700" s="24"/>
      <c r="Q700" s="24"/>
      <c r="R700" s="24"/>
    </row>
    <row r="701" spans="1:18" ht="13.2" x14ac:dyDescent="0.25">
      <c r="A701" s="24"/>
      <c r="B701" s="24"/>
      <c r="C701" s="24"/>
      <c r="D701" s="51"/>
      <c r="E701" s="24"/>
      <c r="F701" s="24"/>
      <c r="G701" s="24"/>
      <c r="H701" s="24"/>
      <c r="I701" s="24"/>
      <c r="J701" s="24"/>
      <c r="K701" s="24"/>
      <c r="L701" s="24"/>
      <c r="M701" s="24"/>
      <c r="N701" s="24"/>
      <c r="O701" s="29"/>
      <c r="P701" s="24"/>
      <c r="Q701" s="24"/>
      <c r="R701" s="24"/>
    </row>
    <row r="702" spans="1:18" ht="13.2" x14ac:dyDescent="0.25">
      <c r="A702" s="24"/>
      <c r="B702" s="24"/>
      <c r="C702" s="24"/>
      <c r="D702" s="51"/>
      <c r="E702" s="24"/>
      <c r="F702" s="24"/>
      <c r="G702" s="24"/>
      <c r="H702" s="24"/>
      <c r="I702" s="24"/>
      <c r="J702" s="24"/>
      <c r="K702" s="24"/>
      <c r="L702" s="24"/>
      <c r="M702" s="24"/>
      <c r="N702" s="24"/>
      <c r="O702" s="29"/>
      <c r="P702" s="24"/>
      <c r="Q702" s="24"/>
      <c r="R702" s="24"/>
    </row>
    <row r="703" spans="1:18" ht="13.2" x14ac:dyDescent="0.25">
      <c r="A703" s="24"/>
      <c r="B703" s="24"/>
      <c r="C703" s="24"/>
      <c r="D703" s="51"/>
      <c r="E703" s="24"/>
      <c r="F703" s="24"/>
      <c r="G703" s="24"/>
      <c r="H703" s="24"/>
      <c r="I703" s="24"/>
      <c r="J703" s="24"/>
      <c r="K703" s="24"/>
      <c r="L703" s="24"/>
      <c r="M703" s="24"/>
      <c r="N703" s="24"/>
      <c r="O703" s="29"/>
      <c r="P703" s="24"/>
      <c r="Q703" s="24"/>
      <c r="R703" s="24"/>
    </row>
    <row r="704" spans="1:18" ht="13.2" x14ac:dyDescent="0.25">
      <c r="A704" s="24"/>
      <c r="B704" s="24"/>
      <c r="C704" s="24"/>
      <c r="D704" s="51"/>
      <c r="E704" s="24"/>
      <c r="F704" s="24"/>
      <c r="G704" s="24"/>
      <c r="H704" s="24"/>
      <c r="I704" s="24"/>
      <c r="J704" s="24"/>
      <c r="K704" s="24"/>
      <c r="L704" s="24"/>
      <c r="M704" s="24"/>
      <c r="N704" s="24"/>
      <c r="O704" s="29"/>
      <c r="P704" s="24"/>
      <c r="Q704" s="24"/>
      <c r="R704" s="24"/>
    </row>
    <row r="705" spans="1:18" ht="13.2" x14ac:dyDescent="0.25">
      <c r="A705" s="24"/>
      <c r="B705" s="24"/>
      <c r="C705" s="24"/>
      <c r="D705" s="51"/>
      <c r="E705" s="24"/>
      <c r="F705" s="24"/>
      <c r="G705" s="24"/>
      <c r="H705" s="24"/>
      <c r="I705" s="24"/>
      <c r="J705" s="24"/>
      <c r="K705" s="24"/>
      <c r="L705" s="24"/>
      <c r="M705" s="24"/>
      <c r="N705" s="24"/>
      <c r="O705" s="29"/>
      <c r="P705" s="24"/>
      <c r="Q705" s="24"/>
      <c r="R705" s="24"/>
    </row>
    <row r="706" spans="1:18" ht="13.2" x14ac:dyDescent="0.25">
      <c r="A706" s="24"/>
      <c r="B706" s="24"/>
      <c r="C706" s="24"/>
      <c r="D706" s="51"/>
      <c r="E706" s="24"/>
      <c r="F706" s="24"/>
      <c r="G706" s="24"/>
      <c r="H706" s="24"/>
      <c r="I706" s="24"/>
      <c r="J706" s="24"/>
      <c r="K706" s="24"/>
      <c r="L706" s="24"/>
      <c r="M706" s="24"/>
      <c r="N706" s="24"/>
      <c r="O706" s="29"/>
      <c r="P706" s="24"/>
      <c r="Q706" s="24"/>
      <c r="R706" s="24"/>
    </row>
    <row r="707" spans="1:18" ht="13.2" x14ac:dyDescent="0.25">
      <c r="A707" s="24"/>
      <c r="B707" s="24"/>
      <c r="C707" s="24"/>
      <c r="D707" s="51"/>
      <c r="E707" s="24"/>
      <c r="F707" s="24"/>
      <c r="G707" s="24"/>
      <c r="H707" s="24"/>
      <c r="I707" s="24"/>
      <c r="J707" s="24"/>
      <c r="K707" s="24"/>
      <c r="L707" s="24"/>
      <c r="M707" s="24"/>
      <c r="N707" s="24"/>
      <c r="O707" s="29"/>
      <c r="P707" s="24"/>
      <c r="Q707" s="24"/>
      <c r="R707" s="24"/>
    </row>
    <row r="708" spans="1:18" ht="13.2" x14ac:dyDescent="0.25">
      <c r="A708" s="24"/>
      <c r="B708" s="24"/>
      <c r="C708" s="24"/>
      <c r="D708" s="51"/>
      <c r="E708" s="24"/>
      <c r="F708" s="24"/>
      <c r="G708" s="24"/>
      <c r="H708" s="24"/>
      <c r="I708" s="24"/>
      <c r="J708" s="24"/>
      <c r="K708" s="24"/>
      <c r="L708" s="24"/>
      <c r="M708" s="24"/>
      <c r="N708" s="24"/>
      <c r="O708" s="29"/>
      <c r="P708" s="24"/>
      <c r="Q708" s="24"/>
      <c r="R708" s="24"/>
    </row>
    <row r="709" spans="1:18" ht="13.2" x14ac:dyDescent="0.25">
      <c r="A709" s="24"/>
      <c r="B709" s="24"/>
      <c r="C709" s="24"/>
      <c r="D709" s="51"/>
      <c r="E709" s="24"/>
      <c r="F709" s="24"/>
      <c r="G709" s="24"/>
      <c r="H709" s="24"/>
      <c r="I709" s="24"/>
      <c r="J709" s="24"/>
      <c r="K709" s="24"/>
      <c r="L709" s="24"/>
      <c r="M709" s="24"/>
      <c r="N709" s="24"/>
      <c r="O709" s="29"/>
      <c r="P709" s="24"/>
      <c r="Q709" s="24"/>
      <c r="R709" s="24"/>
    </row>
    <row r="710" spans="1:18" ht="13.2" x14ac:dyDescent="0.25">
      <c r="A710" s="24"/>
      <c r="B710" s="24"/>
      <c r="C710" s="24"/>
      <c r="D710" s="51"/>
      <c r="E710" s="24"/>
      <c r="F710" s="24"/>
      <c r="G710" s="24"/>
      <c r="H710" s="24"/>
      <c r="I710" s="24"/>
      <c r="J710" s="24"/>
      <c r="K710" s="24"/>
      <c r="L710" s="24"/>
      <c r="M710" s="24"/>
      <c r="N710" s="24"/>
      <c r="O710" s="29"/>
      <c r="P710" s="24"/>
      <c r="Q710" s="24"/>
      <c r="R710" s="24"/>
    </row>
    <row r="711" spans="1:18" ht="13.2" x14ac:dyDescent="0.25">
      <c r="A711" s="24"/>
      <c r="B711" s="24"/>
      <c r="C711" s="24"/>
      <c r="D711" s="51"/>
      <c r="E711" s="24"/>
      <c r="F711" s="24"/>
      <c r="G711" s="24"/>
      <c r="H711" s="24"/>
      <c r="I711" s="24"/>
      <c r="J711" s="24"/>
      <c r="K711" s="24"/>
      <c r="L711" s="24"/>
      <c r="M711" s="24"/>
      <c r="N711" s="24"/>
      <c r="O711" s="29"/>
      <c r="P711" s="24"/>
      <c r="Q711" s="24"/>
      <c r="R711" s="24"/>
    </row>
    <row r="712" spans="1:18" ht="13.2" x14ac:dyDescent="0.25">
      <c r="A712" s="24"/>
      <c r="B712" s="24"/>
      <c r="C712" s="24"/>
      <c r="D712" s="51"/>
      <c r="E712" s="24"/>
      <c r="F712" s="24"/>
      <c r="G712" s="24"/>
      <c r="H712" s="24"/>
      <c r="I712" s="24"/>
      <c r="J712" s="24"/>
      <c r="K712" s="24"/>
      <c r="L712" s="24"/>
      <c r="M712" s="24"/>
      <c r="N712" s="24"/>
      <c r="O712" s="29"/>
      <c r="P712" s="24"/>
      <c r="Q712" s="24"/>
      <c r="R712" s="24"/>
    </row>
    <row r="713" spans="1:18" ht="13.2" x14ac:dyDescent="0.25">
      <c r="A713" s="24"/>
      <c r="B713" s="24"/>
      <c r="C713" s="24"/>
      <c r="D713" s="51"/>
      <c r="E713" s="24"/>
      <c r="F713" s="24"/>
      <c r="G713" s="24"/>
      <c r="H713" s="24"/>
      <c r="I713" s="24"/>
      <c r="J713" s="24"/>
      <c r="K713" s="24"/>
      <c r="L713" s="24"/>
      <c r="M713" s="24"/>
      <c r="N713" s="24"/>
      <c r="O713" s="29"/>
      <c r="P713" s="24"/>
      <c r="Q713" s="24"/>
      <c r="R713" s="24"/>
    </row>
    <row r="714" spans="1:18" ht="13.2" x14ac:dyDescent="0.25">
      <c r="A714" s="24"/>
      <c r="B714" s="24"/>
      <c r="C714" s="24"/>
      <c r="D714" s="51"/>
      <c r="E714" s="24"/>
      <c r="F714" s="24"/>
      <c r="G714" s="24"/>
      <c r="H714" s="24"/>
      <c r="I714" s="24"/>
      <c r="J714" s="24"/>
      <c r="K714" s="24"/>
      <c r="L714" s="24"/>
      <c r="M714" s="24"/>
      <c r="N714" s="24"/>
      <c r="O714" s="29"/>
      <c r="P714" s="24"/>
      <c r="Q714" s="24"/>
      <c r="R714" s="24"/>
    </row>
    <row r="715" spans="1:18" ht="13.2" x14ac:dyDescent="0.25">
      <c r="A715" s="24"/>
      <c r="B715" s="24"/>
      <c r="C715" s="24"/>
      <c r="D715" s="51"/>
      <c r="E715" s="24"/>
      <c r="F715" s="24"/>
      <c r="G715" s="24"/>
      <c r="H715" s="24"/>
      <c r="I715" s="24"/>
      <c r="J715" s="24"/>
      <c r="K715" s="24"/>
      <c r="L715" s="24"/>
      <c r="M715" s="24"/>
      <c r="N715" s="24"/>
      <c r="O715" s="29"/>
      <c r="P715" s="24"/>
      <c r="Q715" s="24"/>
      <c r="R715" s="24"/>
    </row>
    <row r="716" spans="1:18" ht="13.2" x14ac:dyDescent="0.25">
      <c r="A716" s="24"/>
      <c r="B716" s="24"/>
      <c r="C716" s="24"/>
      <c r="D716" s="51"/>
      <c r="E716" s="24"/>
      <c r="F716" s="24"/>
      <c r="G716" s="24"/>
      <c r="H716" s="24"/>
      <c r="I716" s="24"/>
      <c r="J716" s="24"/>
      <c r="K716" s="24"/>
      <c r="L716" s="24"/>
      <c r="M716" s="24"/>
      <c r="N716" s="24"/>
      <c r="O716" s="29"/>
      <c r="P716" s="24"/>
      <c r="Q716" s="24"/>
      <c r="R716" s="24"/>
    </row>
    <row r="717" spans="1:18" ht="13.2" x14ac:dyDescent="0.25">
      <c r="A717" s="24"/>
      <c r="B717" s="24"/>
      <c r="C717" s="24"/>
      <c r="D717" s="51"/>
      <c r="E717" s="24"/>
      <c r="F717" s="24"/>
      <c r="G717" s="24"/>
      <c r="H717" s="24"/>
      <c r="I717" s="24"/>
      <c r="J717" s="24"/>
      <c r="K717" s="24"/>
      <c r="L717" s="24"/>
      <c r="M717" s="24"/>
      <c r="N717" s="24"/>
      <c r="O717" s="29"/>
      <c r="P717" s="24"/>
      <c r="Q717" s="24"/>
      <c r="R717" s="24"/>
    </row>
    <row r="718" spans="1:18" ht="13.2" x14ac:dyDescent="0.25">
      <c r="A718" s="24"/>
      <c r="B718" s="24"/>
      <c r="C718" s="24"/>
      <c r="D718" s="51"/>
      <c r="E718" s="24"/>
      <c r="F718" s="24"/>
      <c r="G718" s="24"/>
      <c r="H718" s="24"/>
      <c r="I718" s="24"/>
      <c r="J718" s="24"/>
      <c r="K718" s="24"/>
      <c r="L718" s="24"/>
      <c r="M718" s="24"/>
      <c r="N718" s="24"/>
      <c r="O718" s="29"/>
      <c r="P718" s="24"/>
      <c r="Q718" s="24"/>
      <c r="R718" s="24"/>
    </row>
    <row r="719" spans="1:18" ht="13.2" x14ac:dyDescent="0.25">
      <c r="A719" s="24"/>
      <c r="B719" s="24"/>
      <c r="C719" s="24"/>
      <c r="D719" s="51"/>
      <c r="E719" s="24"/>
      <c r="F719" s="24"/>
      <c r="G719" s="24"/>
      <c r="H719" s="24"/>
      <c r="I719" s="24"/>
      <c r="J719" s="24"/>
      <c r="K719" s="24"/>
      <c r="L719" s="24"/>
      <c r="M719" s="24"/>
      <c r="N719" s="24"/>
      <c r="O719" s="29"/>
      <c r="P719" s="24"/>
      <c r="Q719" s="24"/>
      <c r="R719" s="24"/>
    </row>
    <row r="720" spans="1:18" ht="13.2" x14ac:dyDescent="0.25">
      <c r="A720" s="24"/>
      <c r="B720" s="24"/>
      <c r="C720" s="24"/>
      <c r="D720" s="51"/>
      <c r="E720" s="24"/>
      <c r="F720" s="24"/>
      <c r="G720" s="24"/>
      <c r="H720" s="24"/>
      <c r="I720" s="24"/>
      <c r="J720" s="24"/>
      <c r="K720" s="24"/>
      <c r="L720" s="24"/>
      <c r="M720" s="24"/>
      <c r="N720" s="24"/>
      <c r="O720" s="29"/>
      <c r="P720" s="24"/>
      <c r="Q720" s="24"/>
      <c r="R720" s="24"/>
    </row>
    <row r="721" spans="1:18" ht="13.2" x14ac:dyDescent="0.25">
      <c r="A721" s="24"/>
      <c r="B721" s="24"/>
      <c r="C721" s="24"/>
      <c r="D721" s="51"/>
      <c r="E721" s="24"/>
      <c r="F721" s="24"/>
      <c r="G721" s="24"/>
      <c r="H721" s="24"/>
      <c r="I721" s="24"/>
      <c r="J721" s="24"/>
      <c r="K721" s="24"/>
      <c r="L721" s="24"/>
      <c r="M721" s="24"/>
      <c r="N721" s="24"/>
      <c r="O721" s="29"/>
      <c r="P721" s="24"/>
      <c r="Q721" s="24"/>
      <c r="R721" s="24"/>
    </row>
    <row r="722" spans="1:18" ht="13.2" x14ac:dyDescent="0.25">
      <c r="A722" s="24"/>
      <c r="B722" s="24"/>
      <c r="C722" s="24"/>
      <c r="D722" s="51"/>
      <c r="E722" s="24"/>
      <c r="F722" s="24"/>
      <c r="G722" s="24"/>
      <c r="H722" s="24"/>
      <c r="I722" s="24"/>
      <c r="J722" s="24"/>
      <c r="K722" s="24"/>
      <c r="L722" s="24"/>
      <c r="M722" s="24"/>
      <c r="N722" s="24"/>
      <c r="O722" s="29"/>
      <c r="P722" s="24"/>
      <c r="Q722" s="24"/>
      <c r="R722" s="24"/>
    </row>
    <row r="723" spans="1:18" ht="13.2" x14ac:dyDescent="0.25">
      <c r="A723" s="24"/>
      <c r="B723" s="24"/>
      <c r="C723" s="24"/>
      <c r="D723" s="51"/>
      <c r="E723" s="24"/>
      <c r="F723" s="24"/>
      <c r="G723" s="24"/>
      <c r="H723" s="24"/>
      <c r="I723" s="24"/>
      <c r="J723" s="24"/>
      <c r="K723" s="24"/>
      <c r="L723" s="24"/>
      <c r="M723" s="24"/>
      <c r="N723" s="24"/>
      <c r="O723" s="29"/>
      <c r="P723" s="24"/>
      <c r="Q723" s="24"/>
      <c r="R723" s="24"/>
    </row>
    <row r="724" spans="1:18" ht="13.2" x14ac:dyDescent="0.25">
      <c r="A724" s="24"/>
      <c r="B724" s="24"/>
      <c r="C724" s="24"/>
      <c r="D724" s="51"/>
      <c r="E724" s="24"/>
      <c r="F724" s="24"/>
      <c r="G724" s="24"/>
      <c r="H724" s="24"/>
      <c r="I724" s="24"/>
      <c r="J724" s="24"/>
      <c r="K724" s="24"/>
      <c r="L724" s="24"/>
      <c r="M724" s="24"/>
      <c r="N724" s="24"/>
      <c r="O724" s="29"/>
      <c r="P724" s="24"/>
      <c r="Q724" s="24"/>
      <c r="R724" s="24"/>
    </row>
    <row r="725" spans="1:18" ht="13.2" x14ac:dyDescent="0.25">
      <c r="A725" s="24"/>
      <c r="B725" s="24"/>
      <c r="C725" s="24"/>
      <c r="D725" s="51"/>
      <c r="E725" s="24"/>
      <c r="F725" s="24"/>
      <c r="G725" s="24"/>
      <c r="H725" s="24"/>
      <c r="I725" s="24"/>
      <c r="J725" s="24"/>
      <c r="K725" s="24"/>
      <c r="L725" s="24"/>
      <c r="M725" s="24"/>
      <c r="N725" s="24"/>
      <c r="O725" s="29"/>
      <c r="P725" s="24"/>
      <c r="Q725" s="24"/>
      <c r="R725" s="24"/>
    </row>
    <row r="726" spans="1:18" ht="13.2" x14ac:dyDescent="0.25">
      <c r="A726" s="24"/>
      <c r="B726" s="24"/>
      <c r="C726" s="24"/>
      <c r="D726" s="51"/>
      <c r="E726" s="24"/>
      <c r="F726" s="24"/>
      <c r="G726" s="24"/>
      <c r="H726" s="24"/>
      <c r="I726" s="24"/>
      <c r="J726" s="24"/>
      <c r="K726" s="24"/>
      <c r="L726" s="24"/>
      <c r="M726" s="24"/>
      <c r="N726" s="24"/>
      <c r="O726" s="29"/>
      <c r="P726" s="24"/>
      <c r="Q726" s="24"/>
      <c r="R726" s="24"/>
    </row>
    <row r="727" spans="1:18" ht="13.2" x14ac:dyDescent="0.25">
      <c r="A727" s="24"/>
      <c r="B727" s="24"/>
      <c r="C727" s="24"/>
      <c r="D727" s="51"/>
      <c r="E727" s="24"/>
      <c r="F727" s="24"/>
      <c r="G727" s="24"/>
      <c r="H727" s="24"/>
      <c r="I727" s="24"/>
      <c r="J727" s="24"/>
      <c r="K727" s="24"/>
      <c r="L727" s="24"/>
      <c r="M727" s="24"/>
      <c r="N727" s="24"/>
      <c r="O727" s="29"/>
      <c r="P727" s="24"/>
      <c r="Q727" s="24"/>
      <c r="R727" s="24"/>
    </row>
    <row r="728" spans="1:18" ht="13.2" x14ac:dyDescent="0.25">
      <c r="A728" s="24"/>
      <c r="B728" s="24"/>
      <c r="C728" s="24"/>
      <c r="D728" s="51"/>
      <c r="E728" s="24"/>
      <c r="F728" s="24"/>
      <c r="G728" s="24"/>
      <c r="H728" s="24"/>
      <c r="I728" s="24"/>
      <c r="J728" s="24"/>
      <c r="K728" s="24"/>
      <c r="L728" s="24"/>
      <c r="M728" s="24"/>
      <c r="N728" s="24"/>
      <c r="O728" s="29"/>
      <c r="P728" s="24"/>
      <c r="Q728" s="24"/>
      <c r="R728" s="24"/>
    </row>
    <row r="729" spans="1:18" ht="13.2" x14ac:dyDescent="0.25">
      <c r="A729" s="24"/>
      <c r="B729" s="24"/>
      <c r="C729" s="24"/>
      <c r="D729" s="51"/>
      <c r="E729" s="24"/>
      <c r="F729" s="24"/>
      <c r="G729" s="24"/>
      <c r="H729" s="24"/>
      <c r="I729" s="24"/>
      <c r="J729" s="24"/>
      <c r="K729" s="24"/>
      <c r="L729" s="24"/>
      <c r="M729" s="24"/>
      <c r="N729" s="24"/>
      <c r="O729" s="29"/>
      <c r="P729" s="24"/>
      <c r="Q729" s="24"/>
      <c r="R729" s="24"/>
    </row>
    <row r="730" spans="1:18" ht="13.2" x14ac:dyDescent="0.25">
      <c r="A730" s="24"/>
      <c r="B730" s="24"/>
      <c r="C730" s="24"/>
      <c r="D730" s="51"/>
      <c r="E730" s="24"/>
      <c r="F730" s="24"/>
      <c r="G730" s="24"/>
      <c r="H730" s="24"/>
      <c r="I730" s="24"/>
      <c r="J730" s="24"/>
      <c r="K730" s="24"/>
      <c r="L730" s="24"/>
      <c r="M730" s="24"/>
      <c r="N730" s="24"/>
      <c r="O730" s="29"/>
      <c r="P730" s="24"/>
      <c r="Q730" s="24"/>
      <c r="R730" s="24"/>
    </row>
    <row r="731" spans="1:18" ht="13.2" x14ac:dyDescent="0.25">
      <c r="A731" s="24"/>
      <c r="B731" s="24"/>
      <c r="C731" s="24"/>
      <c r="D731" s="51"/>
      <c r="E731" s="24"/>
      <c r="F731" s="24"/>
      <c r="G731" s="24"/>
      <c r="H731" s="24"/>
      <c r="I731" s="24"/>
      <c r="J731" s="24"/>
      <c r="K731" s="24"/>
      <c r="L731" s="24"/>
      <c r="M731" s="24"/>
      <c r="N731" s="24"/>
      <c r="O731" s="29"/>
      <c r="P731" s="24"/>
      <c r="Q731" s="24"/>
      <c r="R731" s="24"/>
    </row>
    <row r="732" spans="1:18" ht="13.2" x14ac:dyDescent="0.25">
      <c r="A732" s="24"/>
      <c r="B732" s="24"/>
      <c r="C732" s="24"/>
      <c r="D732" s="51"/>
      <c r="E732" s="24"/>
      <c r="F732" s="24"/>
      <c r="G732" s="24"/>
      <c r="H732" s="24"/>
      <c r="I732" s="24"/>
      <c r="J732" s="24"/>
      <c r="K732" s="24"/>
      <c r="L732" s="24"/>
      <c r="M732" s="24"/>
      <c r="N732" s="24"/>
      <c r="O732" s="29"/>
      <c r="P732" s="24"/>
      <c r="Q732" s="24"/>
      <c r="R732" s="24"/>
    </row>
    <row r="733" spans="1:18" ht="13.2" x14ac:dyDescent="0.25">
      <c r="A733" s="24"/>
      <c r="B733" s="24"/>
      <c r="C733" s="24"/>
      <c r="D733" s="51"/>
      <c r="E733" s="24"/>
      <c r="F733" s="24"/>
      <c r="G733" s="24"/>
      <c r="H733" s="24"/>
      <c r="I733" s="24"/>
      <c r="J733" s="24"/>
      <c r="K733" s="24"/>
      <c r="L733" s="24"/>
      <c r="M733" s="24"/>
      <c r="N733" s="24"/>
      <c r="O733" s="29"/>
      <c r="P733" s="24"/>
      <c r="Q733" s="24"/>
      <c r="R733" s="24"/>
    </row>
    <row r="734" spans="1:18" ht="13.2" x14ac:dyDescent="0.25">
      <c r="A734" s="24"/>
      <c r="B734" s="24"/>
      <c r="C734" s="24"/>
      <c r="D734" s="51"/>
      <c r="E734" s="24"/>
      <c r="F734" s="24"/>
      <c r="G734" s="24"/>
      <c r="H734" s="24"/>
      <c r="I734" s="24"/>
      <c r="J734" s="24"/>
      <c r="K734" s="24"/>
      <c r="L734" s="24"/>
      <c r="M734" s="24"/>
      <c r="N734" s="24"/>
      <c r="O734" s="29"/>
      <c r="P734" s="24"/>
      <c r="Q734" s="24"/>
      <c r="R734" s="24"/>
    </row>
    <row r="735" spans="1:18" ht="13.2" x14ac:dyDescent="0.25">
      <c r="A735" s="24"/>
      <c r="B735" s="24"/>
      <c r="C735" s="24"/>
      <c r="D735" s="51"/>
      <c r="E735" s="24"/>
      <c r="F735" s="24"/>
      <c r="G735" s="24"/>
      <c r="H735" s="24"/>
      <c r="I735" s="24"/>
      <c r="J735" s="24"/>
      <c r="K735" s="24"/>
      <c r="L735" s="24"/>
      <c r="M735" s="24"/>
      <c r="N735" s="24"/>
      <c r="O735" s="29"/>
      <c r="P735" s="24"/>
      <c r="Q735" s="24"/>
      <c r="R735" s="24"/>
    </row>
    <row r="736" spans="1:18" ht="13.2" x14ac:dyDescent="0.25">
      <c r="A736" s="24"/>
      <c r="B736" s="24"/>
      <c r="C736" s="24"/>
      <c r="D736" s="51"/>
      <c r="E736" s="24"/>
      <c r="F736" s="24"/>
      <c r="G736" s="24"/>
      <c r="H736" s="24"/>
      <c r="I736" s="24"/>
      <c r="J736" s="24"/>
      <c r="K736" s="24"/>
      <c r="L736" s="24"/>
      <c r="M736" s="24"/>
      <c r="N736" s="24"/>
      <c r="O736" s="29"/>
      <c r="P736" s="24"/>
      <c r="Q736" s="24"/>
      <c r="R736" s="24"/>
    </row>
    <row r="737" spans="1:18" ht="13.2" x14ac:dyDescent="0.25">
      <c r="A737" s="24"/>
      <c r="B737" s="24"/>
      <c r="C737" s="24"/>
      <c r="D737" s="51"/>
      <c r="E737" s="24"/>
      <c r="F737" s="24"/>
      <c r="G737" s="24"/>
      <c r="H737" s="24"/>
      <c r="I737" s="24"/>
      <c r="J737" s="24"/>
      <c r="K737" s="24"/>
      <c r="L737" s="24"/>
      <c r="M737" s="24"/>
      <c r="N737" s="24"/>
      <c r="O737" s="29"/>
      <c r="P737" s="24"/>
      <c r="Q737" s="24"/>
      <c r="R737" s="24"/>
    </row>
    <row r="738" spans="1:18" ht="13.2" x14ac:dyDescent="0.25">
      <c r="A738" s="24"/>
      <c r="B738" s="24"/>
      <c r="C738" s="24"/>
      <c r="D738" s="51"/>
      <c r="E738" s="24"/>
      <c r="F738" s="24"/>
      <c r="G738" s="24"/>
      <c r="H738" s="24"/>
      <c r="I738" s="24"/>
      <c r="J738" s="24"/>
      <c r="K738" s="24"/>
      <c r="L738" s="24"/>
      <c r="M738" s="24"/>
      <c r="N738" s="24"/>
      <c r="O738" s="29"/>
      <c r="P738" s="24"/>
      <c r="Q738" s="24"/>
      <c r="R738" s="24"/>
    </row>
    <row r="739" spans="1:18" ht="13.2" x14ac:dyDescent="0.25">
      <c r="A739" s="24"/>
      <c r="B739" s="24"/>
      <c r="C739" s="24"/>
      <c r="D739" s="51"/>
      <c r="E739" s="24"/>
      <c r="F739" s="24"/>
      <c r="G739" s="24"/>
      <c r="H739" s="24"/>
      <c r="I739" s="24"/>
      <c r="J739" s="24"/>
      <c r="K739" s="24"/>
      <c r="L739" s="24"/>
      <c r="M739" s="24"/>
      <c r="N739" s="24"/>
      <c r="O739" s="29"/>
      <c r="P739" s="24"/>
      <c r="Q739" s="24"/>
      <c r="R739" s="24"/>
    </row>
    <row r="740" spans="1:18" ht="13.2" x14ac:dyDescent="0.25">
      <c r="A740" s="24"/>
      <c r="B740" s="24"/>
      <c r="C740" s="24"/>
      <c r="D740" s="51"/>
      <c r="E740" s="24"/>
      <c r="F740" s="24"/>
      <c r="G740" s="24"/>
      <c r="H740" s="24"/>
      <c r="I740" s="24"/>
      <c r="J740" s="24"/>
      <c r="K740" s="24"/>
      <c r="L740" s="24"/>
      <c r="M740" s="24"/>
      <c r="N740" s="24"/>
      <c r="O740" s="29"/>
      <c r="P740" s="24"/>
      <c r="Q740" s="24"/>
      <c r="R740" s="24"/>
    </row>
    <row r="741" spans="1:18" ht="13.2" x14ac:dyDescent="0.25">
      <c r="A741" s="24"/>
      <c r="B741" s="24"/>
      <c r="C741" s="24"/>
      <c r="D741" s="51"/>
      <c r="E741" s="24"/>
      <c r="F741" s="24"/>
      <c r="G741" s="24"/>
      <c r="H741" s="24"/>
      <c r="I741" s="24"/>
      <c r="J741" s="24"/>
      <c r="K741" s="24"/>
      <c r="L741" s="24"/>
      <c r="M741" s="24"/>
      <c r="N741" s="24"/>
      <c r="O741" s="29"/>
      <c r="P741" s="24"/>
      <c r="Q741" s="24"/>
      <c r="R741" s="24"/>
    </row>
    <row r="742" spans="1:18" ht="13.2" x14ac:dyDescent="0.25">
      <c r="A742" s="24"/>
      <c r="B742" s="24"/>
      <c r="C742" s="24"/>
      <c r="D742" s="51"/>
      <c r="E742" s="24"/>
      <c r="F742" s="24"/>
      <c r="G742" s="24"/>
      <c r="H742" s="24"/>
      <c r="I742" s="24"/>
      <c r="J742" s="24"/>
      <c r="K742" s="24"/>
      <c r="L742" s="24"/>
      <c r="M742" s="24"/>
      <c r="N742" s="24"/>
      <c r="O742" s="29"/>
      <c r="P742" s="24"/>
      <c r="Q742" s="24"/>
      <c r="R742" s="24"/>
    </row>
    <row r="743" spans="1:18" ht="13.2" x14ac:dyDescent="0.25">
      <c r="A743" s="24"/>
      <c r="B743" s="24"/>
      <c r="C743" s="24"/>
      <c r="D743" s="51"/>
      <c r="E743" s="24"/>
      <c r="F743" s="24"/>
      <c r="G743" s="24"/>
      <c r="H743" s="24"/>
      <c r="I743" s="24"/>
      <c r="J743" s="24"/>
      <c r="K743" s="24"/>
      <c r="L743" s="24"/>
      <c r="M743" s="24"/>
      <c r="N743" s="24"/>
      <c r="O743" s="29"/>
      <c r="P743" s="24"/>
      <c r="Q743" s="24"/>
      <c r="R743" s="24"/>
    </row>
    <row r="744" spans="1:18" ht="13.2" x14ac:dyDescent="0.25">
      <c r="A744" s="24"/>
      <c r="B744" s="24"/>
      <c r="C744" s="24"/>
      <c r="D744" s="51"/>
      <c r="E744" s="24"/>
      <c r="F744" s="24"/>
      <c r="G744" s="24"/>
      <c r="H744" s="24"/>
      <c r="I744" s="24"/>
      <c r="J744" s="24"/>
      <c r="K744" s="24"/>
      <c r="L744" s="24"/>
      <c r="M744" s="24"/>
      <c r="N744" s="24"/>
      <c r="O744" s="29"/>
      <c r="P744" s="24"/>
      <c r="Q744" s="24"/>
      <c r="R744" s="24"/>
    </row>
    <row r="745" spans="1:18" ht="13.2" x14ac:dyDescent="0.25">
      <c r="A745" s="24"/>
      <c r="B745" s="24"/>
      <c r="C745" s="24"/>
      <c r="D745" s="51"/>
      <c r="E745" s="24"/>
      <c r="F745" s="24"/>
      <c r="G745" s="24"/>
      <c r="H745" s="24"/>
      <c r="I745" s="24"/>
      <c r="J745" s="24"/>
      <c r="K745" s="24"/>
      <c r="L745" s="24"/>
      <c r="M745" s="24"/>
      <c r="N745" s="24"/>
      <c r="O745" s="29"/>
      <c r="P745" s="24"/>
      <c r="Q745" s="24"/>
      <c r="R745" s="24"/>
    </row>
    <row r="746" spans="1:18" ht="13.2" x14ac:dyDescent="0.25">
      <c r="A746" s="24"/>
      <c r="B746" s="24"/>
      <c r="C746" s="24"/>
      <c r="D746" s="51"/>
      <c r="E746" s="24"/>
      <c r="F746" s="24"/>
      <c r="G746" s="24"/>
      <c r="H746" s="24"/>
      <c r="I746" s="24"/>
      <c r="J746" s="24"/>
      <c r="K746" s="24"/>
      <c r="L746" s="24"/>
      <c r="M746" s="24"/>
      <c r="N746" s="24"/>
      <c r="O746" s="29"/>
      <c r="P746" s="24"/>
      <c r="Q746" s="24"/>
      <c r="R746" s="24"/>
    </row>
    <row r="747" spans="1:18" ht="13.2" x14ac:dyDescent="0.25">
      <c r="A747" s="24"/>
      <c r="B747" s="24"/>
      <c r="C747" s="24"/>
      <c r="D747" s="51"/>
      <c r="E747" s="24"/>
      <c r="F747" s="24"/>
      <c r="G747" s="24"/>
      <c r="H747" s="24"/>
      <c r="I747" s="24"/>
      <c r="J747" s="24"/>
      <c r="K747" s="24"/>
      <c r="L747" s="24"/>
      <c r="M747" s="24"/>
      <c r="N747" s="24"/>
      <c r="O747" s="29"/>
      <c r="P747" s="24"/>
      <c r="Q747" s="24"/>
      <c r="R747" s="24"/>
    </row>
    <row r="748" spans="1:18" ht="13.2" x14ac:dyDescent="0.25">
      <c r="A748" s="24"/>
      <c r="B748" s="24"/>
      <c r="C748" s="24"/>
      <c r="D748" s="51"/>
      <c r="E748" s="24"/>
      <c r="F748" s="24"/>
      <c r="G748" s="24"/>
      <c r="H748" s="24"/>
      <c r="I748" s="24"/>
      <c r="J748" s="24"/>
      <c r="K748" s="24"/>
      <c r="L748" s="24"/>
      <c r="M748" s="24"/>
      <c r="N748" s="24"/>
      <c r="O748" s="29"/>
      <c r="P748" s="24"/>
      <c r="Q748" s="24"/>
      <c r="R748" s="24"/>
    </row>
    <row r="749" spans="1:18" ht="13.2" x14ac:dyDescent="0.25">
      <c r="A749" s="24"/>
      <c r="B749" s="24"/>
      <c r="C749" s="24"/>
      <c r="D749" s="51"/>
      <c r="E749" s="24"/>
      <c r="F749" s="24"/>
      <c r="G749" s="24"/>
      <c r="H749" s="24"/>
      <c r="I749" s="24"/>
      <c r="J749" s="24"/>
      <c r="K749" s="24"/>
      <c r="L749" s="24"/>
      <c r="M749" s="24"/>
      <c r="N749" s="24"/>
      <c r="O749" s="29"/>
      <c r="P749" s="24"/>
      <c r="Q749" s="24"/>
      <c r="R749" s="24"/>
    </row>
    <row r="750" spans="1:18" ht="13.2" x14ac:dyDescent="0.25">
      <c r="A750" s="24"/>
      <c r="B750" s="24"/>
      <c r="C750" s="24"/>
      <c r="D750" s="51"/>
      <c r="E750" s="24"/>
      <c r="F750" s="24"/>
      <c r="G750" s="24"/>
      <c r="H750" s="24"/>
      <c r="I750" s="24"/>
      <c r="J750" s="24"/>
      <c r="K750" s="24"/>
      <c r="L750" s="24"/>
      <c r="M750" s="24"/>
      <c r="N750" s="24"/>
      <c r="O750" s="29"/>
      <c r="P750" s="24"/>
      <c r="Q750" s="24"/>
      <c r="R750" s="24"/>
    </row>
    <row r="751" spans="1:18" ht="13.2" x14ac:dyDescent="0.25">
      <c r="A751" s="24"/>
      <c r="B751" s="24"/>
      <c r="C751" s="24"/>
      <c r="D751" s="51"/>
      <c r="E751" s="24"/>
      <c r="F751" s="24"/>
      <c r="G751" s="24"/>
      <c r="H751" s="24"/>
      <c r="I751" s="24"/>
      <c r="J751" s="24"/>
      <c r="K751" s="24"/>
      <c r="L751" s="24"/>
      <c r="M751" s="24"/>
      <c r="N751" s="24"/>
      <c r="O751" s="29"/>
      <c r="P751" s="24"/>
      <c r="Q751" s="24"/>
      <c r="R751" s="24"/>
    </row>
    <row r="752" spans="1:18" ht="13.2" x14ac:dyDescent="0.25">
      <c r="A752" s="24"/>
      <c r="B752" s="24"/>
      <c r="C752" s="24"/>
      <c r="D752" s="51"/>
      <c r="E752" s="24"/>
      <c r="F752" s="24"/>
      <c r="G752" s="24"/>
      <c r="H752" s="24"/>
      <c r="I752" s="24"/>
      <c r="J752" s="24"/>
      <c r="K752" s="24"/>
      <c r="L752" s="24"/>
      <c r="M752" s="24"/>
      <c r="N752" s="24"/>
      <c r="O752" s="29"/>
      <c r="P752" s="24"/>
      <c r="Q752" s="24"/>
      <c r="R752" s="24"/>
    </row>
    <row r="753" spans="1:18" ht="13.2" x14ac:dyDescent="0.25">
      <c r="A753" s="24"/>
      <c r="B753" s="24"/>
      <c r="C753" s="24"/>
      <c r="D753" s="51"/>
      <c r="E753" s="24"/>
      <c r="F753" s="24"/>
      <c r="G753" s="24"/>
      <c r="H753" s="24"/>
      <c r="I753" s="24"/>
      <c r="J753" s="24"/>
      <c r="K753" s="24"/>
      <c r="L753" s="24"/>
      <c r="M753" s="24"/>
      <c r="N753" s="24"/>
      <c r="O753" s="29"/>
      <c r="P753" s="24"/>
      <c r="Q753" s="24"/>
      <c r="R753" s="24"/>
    </row>
    <row r="754" spans="1:18" ht="13.2" x14ac:dyDescent="0.25">
      <c r="A754" s="24"/>
      <c r="B754" s="24"/>
      <c r="C754" s="24"/>
      <c r="D754" s="51"/>
      <c r="E754" s="24"/>
      <c r="F754" s="24"/>
      <c r="G754" s="24"/>
      <c r="H754" s="24"/>
      <c r="I754" s="24"/>
      <c r="J754" s="24"/>
      <c r="K754" s="24"/>
      <c r="L754" s="24"/>
      <c r="M754" s="24"/>
      <c r="N754" s="24"/>
      <c r="O754" s="29"/>
      <c r="P754" s="24"/>
      <c r="Q754" s="24"/>
      <c r="R754" s="24"/>
    </row>
    <row r="755" spans="1:18" ht="13.2" x14ac:dyDescent="0.25">
      <c r="A755" s="24"/>
      <c r="B755" s="24"/>
      <c r="C755" s="24"/>
      <c r="D755" s="51"/>
      <c r="E755" s="24"/>
      <c r="F755" s="24"/>
      <c r="G755" s="24"/>
      <c r="H755" s="24"/>
      <c r="I755" s="24"/>
      <c r="J755" s="24"/>
      <c r="K755" s="24"/>
      <c r="L755" s="24"/>
      <c r="M755" s="24"/>
      <c r="N755" s="24"/>
      <c r="O755" s="29"/>
      <c r="P755" s="24"/>
      <c r="Q755" s="24"/>
      <c r="R755" s="24"/>
    </row>
    <row r="756" spans="1:18" ht="13.2" x14ac:dyDescent="0.25">
      <c r="A756" s="24"/>
      <c r="B756" s="24"/>
      <c r="C756" s="24"/>
      <c r="D756" s="51"/>
      <c r="E756" s="24"/>
      <c r="F756" s="24"/>
      <c r="G756" s="24"/>
      <c r="H756" s="24"/>
      <c r="I756" s="24"/>
      <c r="J756" s="24"/>
      <c r="K756" s="24"/>
      <c r="L756" s="24"/>
      <c r="M756" s="24"/>
      <c r="N756" s="24"/>
      <c r="O756" s="29"/>
      <c r="P756" s="24"/>
      <c r="Q756" s="24"/>
      <c r="R756" s="24"/>
    </row>
    <row r="757" spans="1:18" ht="13.2" x14ac:dyDescent="0.25">
      <c r="A757" s="24"/>
      <c r="B757" s="24"/>
      <c r="C757" s="24"/>
      <c r="D757" s="51"/>
      <c r="E757" s="24"/>
      <c r="F757" s="24"/>
      <c r="G757" s="24"/>
      <c r="H757" s="24"/>
      <c r="I757" s="24"/>
      <c r="J757" s="24"/>
      <c r="K757" s="24"/>
      <c r="L757" s="24"/>
      <c r="M757" s="24"/>
      <c r="N757" s="24"/>
      <c r="O757" s="29"/>
      <c r="P757" s="24"/>
      <c r="Q757" s="24"/>
      <c r="R757" s="24"/>
    </row>
    <row r="758" spans="1:18" ht="13.2" x14ac:dyDescent="0.25">
      <c r="A758" s="24"/>
      <c r="B758" s="24"/>
      <c r="C758" s="24"/>
      <c r="D758" s="51"/>
      <c r="E758" s="24"/>
      <c r="F758" s="24"/>
      <c r="G758" s="24"/>
      <c r="H758" s="24"/>
      <c r="I758" s="24"/>
      <c r="J758" s="24"/>
      <c r="K758" s="24"/>
      <c r="L758" s="24"/>
      <c r="M758" s="24"/>
      <c r="N758" s="24"/>
      <c r="O758" s="29"/>
      <c r="P758" s="24"/>
      <c r="Q758" s="24"/>
      <c r="R758" s="24"/>
    </row>
    <row r="759" spans="1:18" ht="13.2" x14ac:dyDescent="0.25">
      <c r="A759" s="24"/>
      <c r="B759" s="24"/>
      <c r="C759" s="24"/>
      <c r="D759" s="51"/>
      <c r="E759" s="24"/>
      <c r="F759" s="24"/>
      <c r="G759" s="24"/>
      <c r="H759" s="24"/>
      <c r="I759" s="24"/>
      <c r="J759" s="24"/>
      <c r="K759" s="24"/>
      <c r="L759" s="24"/>
      <c r="M759" s="24"/>
      <c r="N759" s="24"/>
      <c r="O759" s="29"/>
      <c r="P759" s="24"/>
      <c r="Q759" s="24"/>
      <c r="R759" s="24"/>
    </row>
    <row r="760" spans="1:18" ht="13.2" x14ac:dyDescent="0.25">
      <c r="A760" s="24"/>
      <c r="B760" s="24"/>
      <c r="C760" s="24"/>
      <c r="D760" s="51"/>
      <c r="E760" s="24"/>
      <c r="F760" s="24"/>
      <c r="G760" s="24"/>
      <c r="H760" s="24"/>
      <c r="I760" s="24"/>
      <c r="J760" s="24"/>
      <c r="K760" s="24"/>
      <c r="L760" s="24"/>
      <c r="M760" s="24"/>
      <c r="N760" s="24"/>
      <c r="O760" s="29"/>
      <c r="P760" s="24"/>
      <c r="Q760" s="24"/>
      <c r="R760" s="24"/>
    </row>
    <row r="761" spans="1:18" ht="13.2" x14ac:dyDescent="0.25">
      <c r="A761" s="24"/>
      <c r="B761" s="24"/>
      <c r="C761" s="24"/>
      <c r="D761" s="51"/>
      <c r="E761" s="24"/>
      <c r="F761" s="24"/>
      <c r="G761" s="24"/>
      <c r="H761" s="24"/>
      <c r="I761" s="24"/>
      <c r="J761" s="24"/>
      <c r="K761" s="24"/>
      <c r="L761" s="24"/>
      <c r="M761" s="24"/>
      <c r="N761" s="24"/>
      <c r="O761" s="29"/>
      <c r="P761" s="24"/>
      <c r="Q761" s="24"/>
      <c r="R761" s="24"/>
    </row>
    <row r="762" spans="1:18" ht="13.2" x14ac:dyDescent="0.25">
      <c r="A762" s="24"/>
      <c r="B762" s="24"/>
      <c r="C762" s="24"/>
      <c r="D762" s="51"/>
      <c r="E762" s="24"/>
      <c r="F762" s="24"/>
      <c r="G762" s="24"/>
      <c r="H762" s="24"/>
      <c r="I762" s="24"/>
      <c r="J762" s="24"/>
      <c r="K762" s="24"/>
      <c r="L762" s="24"/>
      <c r="M762" s="24"/>
      <c r="N762" s="24"/>
      <c r="O762" s="29"/>
      <c r="P762" s="24"/>
      <c r="Q762" s="24"/>
      <c r="R762" s="24"/>
    </row>
    <row r="763" spans="1:18" ht="13.2" x14ac:dyDescent="0.25">
      <c r="A763" s="24"/>
      <c r="B763" s="24"/>
      <c r="C763" s="24"/>
      <c r="D763" s="51"/>
      <c r="E763" s="24"/>
      <c r="F763" s="24"/>
      <c r="G763" s="24"/>
      <c r="H763" s="24"/>
      <c r="I763" s="24"/>
      <c r="J763" s="24"/>
      <c r="K763" s="24"/>
      <c r="L763" s="24"/>
      <c r="M763" s="24"/>
      <c r="N763" s="24"/>
      <c r="O763" s="29"/>
      <c r="P763" s="24"/>
      <c r="Q763" s="24"/>
      <c r="R763" s="24"/>
    </row>
    <row r="764" spans="1:18" ht="13.2" x14ac:dyDescent="0.25">
      <c r="A764" s="24"/>
      <c r="B764" s="24"/>
      <c r="C764" s="24"/>
      <c r="D764" s="51"/>
      <c r="E764" s="24"/>
      <c r="F764" s="24"/>
      <c r="G764" s="24"/>
      <c r="H764" s="24"/>
      <c r="I764" s="24"/>
      <c r="J764" s="24"/>
      <c r="K764" s="24"/>
      <c r="L764" s="24"/>
      <c r="M764" s="24"/>
      <c r="N764" s="24"/>
      <c r="O764" s="29"/>
      <c r="P764" s="24"/>
      <c r="Q764" s="24"/>
      <c r="R764" s="24"/>
    </row>
    <row r="765" spans="1:18" ht="13.2" x14ac:dyDescent="0.25">
      <c r="A765" s="24"/>
      <c r="B765" s="24"/>
      <c r="C765" s="24"/>
      <c r="D765" s="51"/>
      <c r="E765" s="24"/>
      <c r="F765" s="24"/>
      <c r="G765" s="24"/>
      <c r="H765" s="24"/>
      <c r="I765" s="24"/>
      <c r="J765" s="24"/>
      <c r="K765" s="24"/>
      <c r="L765" s="24"/>
      <c r="M765" s="24"/>
      <c r="N765" s="24"/>
      <c r="O765" s="29"/>
      <c r="P765" s="24"/>
      <c r="Q765" s="24"/>
      <c r="R765" s="24"/>
    </row>
    <row r="766" spans="1:18" ht="13.2" x14ac:dyDescent="0.25">
      <c r="A766" s="24"/>
      <c r="B766" s="24"/>
      <c r="C766" s="24"/>
      <c r="D766" s="51"/>
      <c r="E766" s="24"/>
      <c r="F766" s="24"/>
      <c r="G766" s="24"/>
      <c r="H766" s="24"/>
      <c r="I766" s="24"/>
      <c r="J766" s="24"/>
      <c r="K766" s="24"/>
      <c r="L766" s="24"/>
      <c r="M766" s="24"/>
      <c r="N766" s="24"/>
      <c r="O766" s="29"/>
      <c r="P766" s="24"/>
      <c r="Q766" s="24"/>
      <c r="R766" s="24"/>
    </row>
    <row r="767" spans="1:18" ht="13.2" x14ac:dyDescent="0.25">
      <c r="A767" s="24"/>
      <c r="B767" s="24"/>
      <c r="C767" s="24"/>
      <c r="D767" s="51"/>
      <c r="E767" s="24"/>
      <c r="F767" s="24"/>
      <c r="G767" s="24"/>
      <c r="H767" s="24"/>
      <c r="I767" s="24"/>
      <c r="J767" s="24"/>
      <c r="K767" s="24"/>
      <c r="L767" s="24"/>
      <c r="M767" s="24"/>
      <c r="N767" s="24"/>
      <c r="O767" s="29"/>
      <c r="P767" s="24"/>
      <c r="Q767" s="24"/>
      <c r="R767" s="24"/>
    </row>
    <row r="768" spans="1:18" ht="13.2" x14ac:dyDescent="0.25">
      <c r="A768" s="24"/>
      <c r="B768" s="24"/>
      <c r="C768" s="24"/>
      <c r="D768" s="51"/>
      <c r="E768" s="24"/>
      <c r="F768" s="24"/>
      <c r="G768" s="24"/>
      <c r="H768" s="24"/>
      <c r="I768" s="24"/>
      <c r="J768" s="24"/>
      <c r="K768" s="24"/>
      <c r="L768" s="24"/>
      <c r="M768" s="24"/>
      <c r="N768" s="24"/>
      <c r="O768" s="29"/>
      <c r="P768" s="24"/>
      <c r="Q768" s="24"/>
      <c r="R768" s="24"/>
    </row>
    <row r="769" spans="1:18" ht="13.2" x14ac:dyDescent="0.25">
      <c r="A769" s="24"/>
      <c r="B769" s="24"/>
      <c r="C769" s="24"/>
      <c r="D769" s="51"/>
      <c r="E769" s="24"/>
      <c r="F769" s="24"/>
      <c r="G769" s="24"/>
      <c r="H769" s="24"/>
      <c r="I769" s="24"/>
      <c r="J769" s="24"/>
      <c r="K769" s="24"/>
      <c r="L769" s="24"/>
      <c r="M769" s="24"/>
      <c r="N769" s="24"/>
      <c r="O769" s="29"/>
      <c r="P769" s="24"/>
      <c r="Q769" s="24"/>
      <c r="R769" s="24"/>
    </row>
    <row r="770" spans="1:18" ht="13.2" x14ac:dyDescent="0.25">
      <c r="A770" s="24"/>
      <c r="B770" s="24"/>
      <c r="C770" s="24"/>
      <c r="D770" s="51"/>
      <c r="E770" s="24"/>
      <c r="F770" s="24"/>
      <c r="G770" s="24"/>
      <c r="H770" s="24"/>
      <c r="I770" s="24"/>
      <c r="J770" s="24"/>
      <c r="K770" s="24"/>
      <c r="L770" s="24"/>
      <c r="M770" s="24"/>
      <c r="N770" s="24"/>
      <c r="O770" s="29"/>
      <c r="P770" s="24"/>
      <c r="Q770" s="24"/>
      <c r="R770" s="24"/>
    </row>
    <row r="771" spans="1:18" ht="13.2" x14ac:dyDescent="0.25">
      <c r="A771" s="24"/>
      <c r="B771" s="24"/>
      <c r="C771" s="24"/>
      <c r="D771" s="51"/>
      <c r="E771" s="24"/>
      <c r="F771" s="24"/>
      <c r="G771" s="24"/>
      <c r="H771" s="24"/>
      <c r="I771" s="24"/>
      <c r="J771" s="24"/>
      <c r="K771" s="24"/>
      <c r="L771" s="24"/>
      <c r="M771" s="24"/>
      <c r="N771" s="24"/>
      <c r="O771" s="29"/>
      <c r="P771" s="24"/>
      <c r="Q771" s="24"/>
      <c r="R771" s="24"/>
    </row>
    <row r="772" spans="1:18" ht="13.2" x14ac:dyDescent="0.25">
      <c r="A772" s="24"/>
      <c r="B772" s="24"/>
      <c r="C772" s="24"/>
      <c r="D772" s="51"/>
      <c r="E772" s="24"/>
      <c r="F772" s="24"/>
      <c r="G772" s="24"/>
      <c r="H772" s="24"/>
      <c r="I772" s="24"/>
      <c r="J772" s="24"/>
      <c r="K772" s="24"/>
      <c r="L772" s="24"/>
      <c r="M772" s="24"/>
      <c r="N772" s="24"/>
      <c r="O772" s="29"/>
      <c r="P772" s="24"/>
      <c r="Q772" s="24"/>
      <c r="R772" s="24"/>
    </row>
    <row r="773" spans="1:18" ht="13.2" x14ac:dyDescent="0.25">
      <c r="A773" s="24"/>
      <c r="B773" s="24"/>
      <c r="C773" s="24"/>
      <c r="D773" s="51"/>
      <c r="E773" s="24"/>
      <c r="F773" s="24"/>
      <c r="G773" s="24"/>
      <c r="H773" s="24"/>
      <c r="I773" s="24"/>
      <c r="J773" s="24"/>
      <c r="K773" s="24"/>
      <c r="L773" s="24"/>
      <c r="M773" s="24"/>
      <c r="N773" s="24"/>
      <c r="O773" s="29"/>
      <c r="P773" s="24"/>
      <c r="Q773" s="24"/>
      <c r="R773" s="24"/>
    </row>
    <row r="774" spans="1:18" ht="13.2" x14ac:dyDescent="0.25">
      <c r="A774" s="24"/>
      <c r="B774" s="24"/>
      <c r="C774" s="24"/>
      <c r="D774" s="51"/>
      <c r="E774" s="24"/>
      <c r="F774" s="24"/>
      <c r="G774" s="24"/>
      <c r="H774" s="24"/>
      <c r="I774" s="24"/>
      <c r="J774" s="24"/>
      <c r="K774" s="24"/>
      <c r="L774" s="24"/>
      <c r="M774" s="24"/>
      <c r="N774" s="24"/>
      <c r="O774" s="29"/>
      <c r="P774" s="24"/>
      <c r="Q774" s="24"/>
      <c r="R774" s="24"/>
    </row>
    <row r="775" spans="1:18" ht="13.2" x14ac:dyDescent="0.25">
      <c r="A775" s="24"/>
      <c r="B775" s="24"/>
      <c r="C775" s="24"/>
      <c r="D775" s="51"/>
      <c r="E775" s="24"/>
      <c r="F775" s="24"/>
      <c r="G775" s="24"/>
      <c r="H775" s="24"/>
      <c r="I775" s="24"/>
      <c r="J775" s="24"/>
      <c r="K775" s="24"/>
      <c r="L775" s="24"/>
      <c r="M775" s="24"/>
      <c r="N775" s="24"/>
      <c r="O775" s="29"/>
      <c r="P775" s="24"/>
      <c r="Q775" s="24"/>
      <c r="R775" s="24"/>
    </row>
    <row r="776" spans="1:18" ht="13.2" x14ac:dyDescent="0.25">
      <c r="A776" s="24"/>
      <c r="B776" s="24"/>
      <c r="C776" s="24"/>
      <c r="D776" s="51"/>
      <c r="E776" s="24"/>
      <c r="F776" s="24"/>
      <c r="G776" s="24"/>
      <c r="H776" s="24"/>
      <c r="I776" s="24"/>
      <c r="J776" s="24"/>
      <c r="K776" s="24"/>
      <c r="L776" s="24"/>
      <c r="M776" s="24"/>
      <c r="N776" s="24"/>
      <c r="O776" s="29"/>
      <c r="P776" s="24"/>
      <c r="Q776" s="24"/>
      <c r="R776" s="24"/>
    </row>
    <row r="777" spans="1:18" ht="13.2" x14ac:dyDescent="0.25">
      <c r="A777" s="24"/>
      <c r="B777" s="24"/>
      <c r="C777" s="24"/>
      <c r="D777" s="51"/>
      <c r="E777" s="24"/>
      <c r="F777" s="24"/>
      <c r="G777" s="24"/>
      <c r="H777" s="24"/>
      <c r="I777" s="24"/>
      <c r="J777" s="24"/>
      <c r="K777" s="24"/>
      <c r="L777" s="24"/>
      <c r="M777" s="24"/>
      <c r="N777" s="24"/>
      <c r="O777" s="29"/>
      <c r="P777" s="24"/>
      <c r="Q777" s="24"/>
      <c r="R777" s="24"/>
    </row>
    <row r="778" spans="1:18" ht="13.2" x14ac:dyDescent="0.25">
      <c r="A778" s="24"/>
      <c r="B778" s="24"/>
      <c r="C778" s="24"/>
      <c r="D778" s="51"/>
      <c r="E778" s="24"/>
      <c r="F778" s="24"/>
      <c r="G778" s="24"/>
      <c r="H778" s="24"/>
      <c r="I778" s="24"/>
      <c r="J778" s="24"/>
      <c r="K778" s="24"/>
      <c r="L778" s="24"/>
      <c r="M778" s="24"/>
      <c r="N778" s="24"/>
      <c r="O778" s="29"/>
      <c r="P778" s="24"/>
      <c r="Q778" s="24"/>
      <c r="R778" s="24"/>
    </row>
    <row r="779" spans="1:18" ht="13.2" x14ac:dyDescent="0.25">
      <c r="A779" s="24"/>
      <c r="B779" s="24"/>
      <c r="C779" s="24"/>
      <c r="D779" s="51"/>
      <c r="E779" s="24"/>
      <c r="F779" s="24"/>
      <c r="G779" s="24"/>
      <c r="H779" s="24"/>
      <c r="I779" s="24"/>
      <c r="J779" s="24"/>
      <c r="K779" s="24"/>
      <c r="L779" s="24"/>
      <c r="M779" s="24"/>
      <c r="N779" s="24"/>
      <c r="O779" s="29"/>
      <c r="P779" s="24"/>
      <c r="Q779" s="24"/>
      <c r="R779" s="24"/>
    </row>
    <row r="780" spans="1:18" ht="13.2" x14ac:dyDescent="0.25">
      <c r="A780" s="24"/>
      <c r="B780" s="24"/>
      <c r="C780" s="24"/>
      <c r="D780" s="51"/>
      <c r="E780" s="24"/>
      <c r="F780" s="24"/>
      <c r="G780" s="24"/>
      <c r="H780" s="24"/>
      <c r="I780" s="24"/>
      <c r="J780" s="24"/>
      <c r="K780" s="24"/>
      <c r="L780" s="24"/>
      <c r="M780" s="24"/>
      <c r="N780" s="24"/>
      <c r="O780" s="29"/>
      <c r="P780" s="24"/>
      <c r="Q780" s="24"/>
      <c r="R780" s="24"/>
    </row>
    <row r="781" spans="1:18" ht="13.2" x14ac:dyDescent="0.25">
      <c r="A781" s="24"/>
      <c r="B781" s="24"/>
      <c r="C781" s="24"/>
      <c r="D781" s="51"/>
      <c r="E781" s="24"/>
      <c r="F781" s="24"/>
      <c r="G781" s="24"/>
      <c r="H781" s="24"/>
      <c r="I781" s="24"/>
      <c r="J781" s="24"/>
      <c r="K781" s="24"/>
      <c r="L781" s="24"/>
      <c r="M781" s="24"/>
      <c r="N781" s="24"/>
      <c r="O781" s="29"/>
      <c r="P781" s="24"/>
      <c r="Q781" s="24"/>
      <c r="R781" s="24"/>
    </row>
    <row r="782" spans="1:18" ht="13.2" x14ac:dyDescent="0.25">
      <c r="A782" s="24"/>
      <c r="B782" s="24"/>
      <c r="C782" s="24"/>
      <c r="D782" s="51"/>
      <c r="E782" s="24"/>
      <c r="F782" s="24"/>
      <c r="G782" s="24"/>
      <c r="H782" s="24"/>
      <c r="I782" s="24"/>
      <c r="J782" s="24"/>
      <c r="K782" s="24"/>
      <c r="L782" s="24"/>
      <c r="M782" s="24"/>
      <c r="N782" s="24"/>
      <c r="O782" s="29"/>
      <c r="P782" s="24"/>
      <c r="Q782" s="24"/>
      <c r="R782" s="24"/>
    </row>
    <row r="783" spans="1:18" ht="13.2" x14ac:dyDescent="0.25">
      <c r="A783" s="24"/>
      <c r="B783" s="24"/>
      <c r="C783" s="24"/>
      <c r="D783" s="51"/>
      <c r="E783" s="24"/>
      <c r="F783" s="24"/>
      <c r="G783" s="24"/>
      <c r="H783" s="24"/>
      <c r="I783" s="24"/>
      <c r="J783" s="24"/>
      <c r="K783" s="24"/>
      <c r="L783" s="24"/>
      <c r="M783" s="24"/>
      <c r="N783" s="24"/>
      <c r="O783" s="29"/>
      <c r="P783" s="24"/>
      <c r="Q783" s="24"/>
      <c r="R783" s="24"/>
    </row>
    <row r="784" spans="1:18" ht="13.2" x14ac:dyDescent="0.25">
      <c r="A784" s="24"/>
      <c r="B784" s="24"/>
      <c r="C784" s="24"/>
      <c r="D784" s="51"/>
      <c r="E784" s="24"/>
      <c r="F784" s="24"/>
      <c r="G784" s="24"/>
      <c r="H784" s="24"/>
      <c r="I784" s="24"/>
      <c r="J784" s="24"/>
      <c r="K784" s="24"/>
      <c r="L784" s="24"/>
      <c r="M784" s="24"/>
      <c r="N784" s="24"/>
      <c r="O784" s="29"/>
      <c r="P784" s="24"/>
      <c r="Q784" s="24"/>
      <c r="R784" s="24"/>
    </row>
    <row r="785" spans="1:18" ht="13.2" x14ac:dyDescent="0.25">
      <c r="A785" s="24"/>
      <c r="B785" s="24"/>
      <c r="C785" s="24"/>
      <c r="D785" s="51"/>
      <c r="E785" s="24"/>
      <c r="F785" s="24"/>
      <c r="G785" s="24"/>
      <c r="H785" s="24"/>
      <c r="I785" s="24"/>
      <c r="J785" s="24"/>
      <c r="K785" s="24"/>
      <c r="L785" s="24"/>
      <c r="M785" s="24"/>
      <c r="N785" s="24"/>
      <c r="O785" s="29"/>
      <c r="P785" s="24"/>
      <c r="Q785" s="24"/>
      <c r="R785" s="24"/>
    </row>
    <row r="786" spans="1:18" ht="13.2" x14ac:dyDescent="0.25">
      <c r="A786" s="24"/>
      <c r="B786" s="24"/>
      <c r="C786" s="24"/>
      <c r="D786" s="51"/>
      <c r="E786" s="24"/>
      <c r="F786" s="24"/>
      <c r="G786" s="24"/>
      <c r="H786" s="24"/>
      <c r="I786" s="24"/>
      <c r="J786" s="24"/>
      <c r="K786" s="24"/>
      <c r="L786" s="24"/>
      <c r="M786" s="24"/>
      <c r="N786" s="24"/>
      <c r="O786" s="29"/>
      <c r="P786" s="24"/>
      <c r="Q786" s="24"/>
      <c r="R786" s="24"/>
    </row>
    <row r="787" spans="1:18" ht="13.2" x14ac:dyDescent="0.25">
      <c r="A787" s="24"/>
      <c r="B787" s="24"/>
      <c r="C787" s="24"/>
      <c r="D787" s="51"/>
      <c r="E787" s="24"/>
      <c r="F787" s="24"/>
      <c r="G787" s="24"/>
      <c r="H787" s="24"/>
      <c r="I787" s="24"/>
      <c r="J787" s="24"/>
      <c r="K787" s="24"/>
      <c r="L787" s="24"/>
      <c r="M787" s="24"/>
      <c r="N787" s="24"/>
      <c r="O787" s="29"/>
      <c r="P787" s="24"/>
      <c r="Q787" s="24"/>
      <c r="R787" s="24"/>
    </row>
    <row r="788" spans="1:18" ht="13.2" x14ac:dyDescent="0.25">
      <c r="A788" s="24"/>
      <c r="B788" s="24"/>
      <c r="C788" s="24"/>
      <c r="D788" s="51"/>
      <c r="E788" s="24"/>
      <c r="F788" s="24"/>
      <c r="G788" s="24"/>
      <c r="H788" s="24"/>
      <c r="I788" s="24"/>
      <c r="J788" s="24"/>
      <c r="K788" s="24"/>
      <c r="L788" s="24"/>
      <c r="M788" s="24"/>
      <c r="N788" s="24"/>
      <c r="O788" s="29"/>
      <c r="P788" s="24"/>
      <c r="Q788" s="24"/>
      <c r="R788" s="24"/>
    </row>
    <row r="789" spans="1:18" ht="13.2" x14ac:dyDescent="0.25">
      <c r="A789" s="24"/>
      <c r="B789" s="24"/>
      <c r="C789" s="24"/>
      <c r="D789" s="51"/>
      <c r="E789" s="24"/>
      <c r="F789" s="24"/>
      <c r="G789" s="24"/>
      <c r="H789" s="24"/>
      <c r="I789" s="24"/>
      <c r="J789" s="24"/>
      <c r="K789" s="24"/>
      <c r="L789" s="24"/>
      <c r="M789" s="24"/>
      <c r="N789" s="24"/>
      <c r="O789" s="29"/>
      <c r="P789" s="24"/>
      <c r="Q789" s="24"/>
      <c r="R789" s="24"/>
    </row>
    <row r="790" spans="1:18" ht="13.2" x14ac:dyDescent="0.25">
      <c r="A790" s="24"/>
      <c r="B790" s="24"/>
      <c r="C790" s="24"/>
      <c r="D790" s="51"/>
      <c r="E790" s="24"/>
      <c r="F790" s="24"/>
      <c r="G790" s="24"/>
      <c r="H790" s="24"/>
      <c r="I790" s="24"/>
      <c r="J790" s="24"/>
      <c r="K790" s="24"/>
      <c r="L790" s="24"/>
      <c r="M790" s="24"/>
      <c r="N790" s="24"/>
      <c r="O790" s="29"/>
      <c r="P790" s="24"/>
      <c r="Q790" s="24"/>
      <c r="R790" s="24"/>
    </row>
    <row r="791" spans="1:18" ht="13.2" x14ac:dyDescent="0.25">
      <c r="A791" s="24"/>
      <c r="B791" s="24"/>
      <c r="C791" s="24"/>
      <c r="D791" s="51"/>
      <c r="E791" s="24"/>
      <c r="F791" s="24"/>
      <c r="G791" s="24"/>
      <c r="H791" s="24"/>
      <c r="I791" s="24"/>
      <c r="J791" s="24"/>
      <c r="K791" s="24"/>
      <c r="L791" s="24"/>
      <c r="M791" s="24"/>
      <c r="N791" s="24"/>
      <c r="O791" s="29"/>
      <c r="P791" s="24"/>
      <c r="Q791" s="24"/>
      <c r="R791" s="24"/>
    </row>
    <row r="792" spans="1:18" ht="13.2" x14ac:dyDescent="0.25">
      <c r="A792" s="24"/>
      <c r="B792" s="24"/>
      <c r="C792" s="24"/>
      <c r="D792" s="51"/>
      <c r="E792" s="24"/>
      <c r="F792" s="24"/>
      <c r="G792" s="24"/>
      <c r="H792" s="24"/>
      <c r="I792" s="24"/>
      <c r="J792" s="24"/>
      <c r="K792" s="24"/>
      <c r="L792" s="24"/>
      <c r="M792" s="24"/>
      <c r="N792" s="24"/>
      <c r="O792" s="29"/>
      <c r="P792" s="24"/>
      <c r="Q792" s="24"/>
      <c r="R792" s="24"/>
    </row>
    <row r="793" spans="1:18" ht="13.2" x14ac:dyDescent="0.25">
      <c r="A793" s="24"/>
      <c r="B793" s="24"/>
      <c r="C793" s="24"/>
      <c r="D793" s="51"/>
      <c r="E793" s="24"/>
      <c r="F793" s="24"/>
      <c r="G793" s="24"/>
      <c r="H793" s="24"/>
      <c r="I793" s="24"/>
      <c r="J793" s="24"/>
      <c r="K793" s="24"/>
      <c r="L793" s="24"/>
      <c r="M793" s="24"/>
      <c r="N793" s="24"/>
      <c r="O793" s="29"/>
      <c r="P793" s="24"/>
      <c r="Q793" s="24"/>
      <c r="R793" s="24"/>
    </row>
    <row r="794" spans="1:18" ht="13.2" x14ac:dyDescent="0.25">
      <c r="A794" s="24"/>
      <c r="B794" s="24"/>
      <c r="C794" s="24"/>
      <c r="D794" s="51"/>
      <c r="E794" s="24"/>
      <c r="F794" s="24"/>
      <c r="G794" s="24"/>
      <c r="H794" s="24"/>
      <c r="I794" s="24"/>
      <c r="J794" s="24"/>
      <c r="K794" s="24"/>
      <c r="L794" s="24"/>
      <c r="M794" s="24"/>
      <c r="N794" s="24"/>
      <c r="O794" s="29"/>
      <c r="P794" s="24"/>
      <c r="Q794" s="24"/>
      <c r="R794" s="24"/>
    </row>
    <row r="795" spans="1:18" ht="13.2" x14ac:dyDescent="0.25">
      <c r="A795" s="24"/>
      <c r="B795" s="24"/>
      <c r="C795" s="24"/>
      <c r="D795" s="51"/>
      <c r="E795" s="24"/>
      <c r="F795" s="24"/>
      <c r="G795" s="24"/>
      <c r="H795" s="24"/>
      <c r="I795" s="24"/>
      <c r="J795" s="24"/>
      <c r="K795" s="24"/>
      <c r="L795" s="24"/>
      <c r="M795" s="24"/>
      <c r="N795" s="24"/>
      <c r="O795" s="29"/>
      <c r="P795" s="24"/>
      <c r="Q795" s="24"/>
      <c r="R795" s="24"/>
    </row>
    <row r="796" spans="1:18" ht="13.2" x14ac:dyDescent="0.25">
      <c r="A796" s="24"/>
      <c r="B796" s="24"/>
      <c r="C796" s="24"/>
      <c r="D796" s="51"/>
      <c r="E796" s="24"/>
      <c r="F796" s="24"/>
      <c r="G796" s="24"/>
      <c r="H796" s="24"/>
      <c r="I796" s="24"/>
      <c r="J796" s="24"/>
      <c r="K796" s="24"/>
      <c r="L796" s="24"/>
      <c r="M796" s="24"/>
      <c r="N796" s="24"/>
      <c r="O796" s="29"/>
      <c r="P796" s="24"/>
      <c r="Q796" s="24"/>
      <c r="R796" s="24"/>
    </row>
    <row r="797" spans="1:18" ht="13.2" x14ac:dyDescent="0.25">
      <c r="A797" s="24"/>
      <c r="B797" s="24"/>
      <c r="C797" s="24"/>
      <c r="D797" s="51"/>
      <c r="E797" s="24"/>
      <c r="F797" s="24"/>
      <c r="G797" s="24"/>
      <c r="H797" s="24"/>
      <c r="I797" s="24"/>
      <c r="J797" s="24"/>
      <c r="K797" s="24"/>
      <c r="L797" s="24"/>
      <c r="M797" s="24"/>
      <c r="N797" s="24"/>
      <c r="O797" s="29"/>
      <c r="P797" s="24"/>
      <c r="Q797" s="24"/>
      <c r="R797" s="24"/>
    </row>
    <row r="798" spans="1:18" ht="13.2" x14ac:dyDescent="0.25">
      <c r="A798" s="24"/>
      <c r="B798" s="24"/>
      <c r="C798" s="24"/>
      <c r="D798" s="51"/>
      <c r="E798" s="24"/>
      <c r="F798" s="24"/>
      <c r="G798" s="24"/>
      <c r="H798" s="24"/>
      <c r="I798" s="24"/>
      <c r="J798" s="24"/>
      <c r="K798" s="24"/>
      <c r="L798" s="24"/>
      <c r="M798" s="24"/>
      <c r="N798" s="24"/>
      <c r="O798" s="29"/>
      <c r="P798" s="24"/>
      <c r="Q798" s="24"/>
      <c r="R798" s="24"/>
    </row>
    <row r="799" spans="1:18" ht="13.2" x14ac:dyDescent="0.25">
      <c r="A799" s="24"/>
      <c r="B799" s="24"/>
      <c r="C799" s="24"/>
      <c r="D799" s="51"/>
      <c r="E799" s="24"/>
      <c r="F799" s="24"/>
      <c r="G799" s="24"/>
      <c r="H799" s="24"/>
      <c r="I799" s="24"/>
      <c r="J799" s="24"/>
      <c r="K799" s="24"/>
      <c r="L799" s="24"/>
      <c r="M799" s="24"/>
      <c r="N799" s="24"/>
      <c r="O799" s="29"/>
      <c r="P799" s="24"/>
      <c r="Q799" s="24"/>
      <c r="R799" s="24"/>
    </row>
    <row r="800" spans="1:18" ht="13.2" x14ac:dyDescent="0.25">
      <c r="A800" s="24"/>
      <c r="B800" s="24"/>
      <c r="C800" s="24"/>
      <c r="D800" s="51"/>
      <c r="E800" s="24"/>
      <c r="F800" s="24"/>
      <c r="G800" s="24"/>
      <c r="H800" s="24"/>
      <c r="I800" s="24"/>
      <c r="J800" s="24"/>
      <c r="K800" s="24"/>
      <c r="L800" s="24"/>
      <c r="M800" s="24"/>
      <c r="N800" s="24"/>
      <c r="O800" s="29"/>
      <c r="P800" s="24"/>
      <c r="Q800" s="24"/>
      <c r="R800" s="24"/>
    </row>
    <row r="801" spans="1:18" ht="13.2" x14ac:dyDescent="0.25">
      <c r="A801" s="24"/>
      <c r="B801" s="24"/>
      <c r="C801" s="24"/>
      <c r="D801" s="51"/>
      <c r="E801" s="24"/>
      <c r="F801" s="24"/>
      <c r="G801" s="24"/>
      <c r="H801" s="24"/>
      <c r="I801" s="24"/>
      <c r="J801" s="24"/>
      <c r="K801" s="24"/>
      <c r="L801" s="24"/>
      <c r="M801" s="24"/>
      <c r="N801" s="24"/>
      <c r="O801" s="29"/>
      <c r="P801" s="24"/>
      <c r="Q801" s="24"/>
      <c r="R801" s="24"/>
    </row>
    <row r="802" spans="1:18" ht="13.2" x14ac:dyDescent="0.25">
      <c r="A802" s="24"/>
      <c r="B802" s="24"/>
      <c r="C802" s="24"/>
      <c r="D802" s="51"/>
      <c r="E802" s="24"/>
      <c r="F802" s="24"/>
      <c r="G802" s="24"/>
      <c r="H802" s="24"/>
      <c r="I802" s="24"/>
      <c r="J802" s="24"/>
      <c r="K802" s="24"/>
      <c r="L802" s="24"/>
      <c r="M802" s="24"/>
      <c r="N802" s="24"/>
      <c r="O802" s="29"/>
      <c r="P802" s="24"/>
      <c r="Q802" s="24"/>
      <c r="R802" s="24"/>
    </row>
    <row r="803" spans="1:18" ht="13.2" x14ac:dyDescent="0.25">
      <c r="A803" s="24"/>
      <c r="B803" s="24"/>
      <c r="C803" s="24"/>
      <c r="D803" s="51"/>
      <c r="E803" s="24"/>
      <c r="F803" s="24"/>
      <c r="G803" s="24"/>
      <c r="H803" s="24"/>
      <c r="I803" s="24"/>
      <c r="J803" s="24"/>
      <c r="K803" s="24"/>
      <c r="L803" s="24"/>
      <c r="M803" s="24"/>
      <c r="N803" s="24"/>
      <c r="O803" s="29"/>
      <c r="P803" s="24"/>
      <c r="Q803" s="24"/>
      <c r="R803" s="24"/>
    </row>
    <row r="804" spans="1:18" ht="13.2" x14ac:dyDescent="0.25">
      <c r="A804" s="24"/>
      <c r="B804" s="24"/>
      <c r="C804" s="24"/>
      <c r="D804" s="51"/>
      <c r="E804" s="24"/>
      <c r="F804" s="24"/>
      <c r="G804" s="24"/>
      <c r="H804" s="24"/>
      <c r="I804" s="24"/>
      <c r="J804" s="24"/>
      <c r="K804" s="24"/>
      <c r="L804" s="24"/>
      <c r="M804" s="24"/>
      <c r="N804" s="24"/>
      <c r="O804" s="29"/>
      <c r="P804" s="24"/>
      <c r="Q804" s="24"/>
      <c r="R804" s="24"/>
    </row>
    <row r="805" spans="1:18" ht="13.2" x14ac:dyDescent="0.25">
      <c r="A805" s="24"/>
      <c r="B805" s="24"/>
      <c r="C805" s="24"/>
      <c r="D805" s="51"/>
      <c r="E805" s="24"/>
      <c r="F805" s="24"/>
      <c r="G805" s="24"/>
      <c r="H805" s="24"/>
      <c r="I805" s="24"/>
      <c r="J805" s="24"/>
      <c r="K805" s="24"/>
      <c r="L805" s="24"/>
      <c r="M805" s="24"/>
      <c r="N805" s="24"/>
      <c r="O805" s="29"/>
      <c r="P805" s="24"/>
      <c r="Q805" s="24"/>
      <c r="R805" s="24"/>
    </row>
    <row r="806" spans="1:18" ht="13.2" x14ac:dyDescent="0.25">
      <c r="A806" s="24"/>
      <c r="B806" s="24"/>
      <c r="C806" s="24"/>
      <c r="D806" s="51"/>
      <c r="E806" s="24"/>
      <c r="F806" s="24"/>
      <c r="G806" s="24"/>
      <c r="H806" s="24"/>
      <c r="I806" s="24"/>
      <c r="J806" s="24"/>
      <c r="K806" s="24"/>
      <c r="L806" s="24"/>
      <c r="M806" s="24"/>
      <c r="N806" s="24"/>
      <c r="O806" s="29"/>
      <c r="P806" s="24"/>
      <c r="Q806" s="24"/>
      <c r="R806" s="24"/>
    </row>
    <row r="807" spans="1:18" ht="13.2" x14ac:dyDescent="0.25">
      <c r="A807" s="24"/>
      <c r="B807" s="24"/>
      <c r="C807" s="24"/>
      <c r="D807" s="51"/>
      <c r="E807" s="24"/>
      <c r="F807" s="24"/>
      <c r="G807" s="24"/>
      <c r="H807" s="24"/>
      <c r="I807" s="24"/>
      <c r="J807" s="24"/>
      <c r="K807" s="24"/>
      <c r="L807" s="24"/>
      <c r="M807" s="24"/>
      <c r="N807" s="24"/>
      <c r="O807" s="29"/>
      <c r="P807" s="24"/>
      <c r="Q807" s="24"/>
      <c r="R807" s="24"/>
    </row>
    <row r="808" spans="1:18" ht="13.2" x14ac:dyDescent="0.25">
      <c r="A808" s="24"/>
      <c r="B808" s="24"/>
      <c r="C808" s="24"/>
      <c r="D808" s="51"/>
      <c r="E808" s="24"/>
      <c r="F808" s="24"/>
      <c r="G808" s="24"/>
      <c r="H808" s="24"/>
      <c r="I808" s="24"/>
      <c r="J808" s="24"/>
      <c r="K808" s="24"/>
      <c r="L808" s="24"/>
      <c r="M808" s="24"/>
      <c r="N808" s="24"/>
      <c r="O808" s="29"/>
      <c r="P808" s="24"/>
      <c r="Q808" s="24"/>
      <c r="R808" s="24"/>
    </row>
    <row r="809" spans="1:18" ht="13.2" x14ac:dyDescent="0.25">
      <c r="A809" s="24"/>
      <c r="B809" s="24"/>
      <c r="C809" s="24"/>
      <c r="D809" s="51"/>
      <c r="E809" s="24"/>
      <c r="F809" s="24"/>
      <c r="G809" s="24"/>
      <c r="H809" s="24"/>
      <c r="I809" s="24"/>
      <c r="J809" s="24"/>
      <c r="K809" s="24"/>
      <c r="L809" s="24"/>
      <c r="M809" s="24"/>
      <c r="N809" s="24"/>
      <c r="O809" s="29"/>
      <c r="P809" s="24"/>
      <c r="Q809" s="24"/>
      <c r="R809" s="24"/>
    </row>
    <row r="810" spans="1:18" ht="13.2" x14ac:dyDescent="0.25">
      <c r="A810" s="24"/>
      <c r="B810" s="24"/>
      <c r="C810" s="24"/>
      <c r="D810" s="51"/>
      <c r="E810" s="24"/>
      <c r="F810" s="24"/>
      <c r="G810" s="24"/>
      <c r="H810" s="24"/>
      <c r="I810" s="24"/>
      <c r="J810" s="24"/>
      <c r="K810" s="24"/>
      <c r="L810" s="24"/>
      <c r="M810" s="24"/>
      <c r="N810" s="24"/>
      <c r="O810" s="29"/>
      <c r="P810" s="24"/>
      <c r="Q810" s="24"/>
      <c r="R810" s="24"/>
    </row>
    <row r="811" spans="1:18" ht="13.2" x14ac:dyDescent="0.25">
      <c r="A811" s="24"/>
      <c r="B811" s="24"/>
      <c r="C811" s="24"/>
      <c r="D811" s="51"/>
      <c r="E811" s="24"/>
      <c r="F811" s="24"/>
      <c r="G811" s="24"/>
      <c r="H811" s="24"/>
      <c r="I811" s="24"/>
      <c r="J811" s="24"/>
      <c r="K811" s="24"/>
      <c r="L811" s="24"/>
      <c r="M811" s="24"/>
      <c r="N811" s="24"/>
      <c r="O811" s="29"/>
      <c r="P811" s="24"/>
      <c r="Q811" s="24"/>
      <c r="R811" s="24"/>
    </row>
    <row r="812" spans="1:18" ht="13.2" x14ac:dyDescent="0.25">
      <c r="A812" s="24"/>
      <c r="B812" s="24"/>
      <c r="C812" s="24"/>
      <c r="D812" s="51"/>
      <c r="E812" s="24"/>
      <c r="F812" s="24"/>
      <c r="G812" s="24"/>
      <c r="H812" s="24"/>
      <c r="I812" s="24"/>
      <c r="J812" s="24"/>
      <c r="K812" s="24"/>
      <c r="L812" s="24"/>
      <c r="M812" s="24"/>
      <c r="N812" s="24"/>
      <c r="O812" s="29"/>
      <c r="P812" s="24"/>
      <c r="Q812" s="24"/>
      <c r="R812" s="24"/>
    </row>
    <row r="813" spans="1:18" ht="13.2" x14ac:dyDescent="0.25">
      <c r="A813" s="24"/>
      <c r="B813" s="24"/>
      <c r="C813" s="24"/>
      <c r="D813" s="51"/>
      <c r="E813" s="24"/>
      <c r="F813" s="24"/>
      <c r="G813" s="24"/>
      <c r="H813" s="24"/>
      <c r="I813" s="24"/>
      <c r="J813" s="24"/>
      <c r="K813" s="24"/>
      <c r="L813" s="24"/>
      <c r="M813" s="24"/>
      <c r="N813" s="24"/>
      <c r="O813" s="29"/>
      <c r="P813" s="24"/>
      <c r="Q813" s="24"/>
      <c r="R813" s="24"/>
    </row>
    <row r="814" spans="1:18" ht="13.2" x14ac:dyDescent="0.25">
      <c r="A814" s="24"/>
      <c r="B814" s="24"/>
      <c r="C814" s="24"/>
      <c r="D814" s="51"/>
      <c r="E814" s="24"/>
      <c r="F814" s="24"/>
      <c r="G814" s="24"/>
      <c r="H814" s="24"/>
      <c r="I814" s="24"/>
      <c r="J814" s="24"/>
      <c r="K814" s="24"/>
      <c r="L814" s="24"/>
      <c r="M814" s="24"/>
      <c r="N814" s="24"/>
      <c r="O814" s="29"/>
      <c r="P814" s="24"/>
      <c r="Q814" s="24"/>
      <c r="R814" s="24"/>
    </row>
    <row r="815" spans="1:18" ht="13.2" x14ac:dyDescent="0.25">
      <c r="A815" s="24"/>
      <c r="B815" s="24"/>
      <c r="C815" s="24"/>
      <c r="D815" s="51"/>
      <c r="E815" s="24"/>
      <c r="F815" s="24"/>
      <c r="G815" s="24"/>
      <c r="H815" s="24"/>
      <c r="I815" s="24"/>
      <c r="J815" s="24"/>
      <c r="K815" s="24"/>
      <c r="L815" s="24"/>
      <c r="M815" s="24"/>
      <c r="N815" s="24"/>
      <c r="O815" s="29"/>
      <c r="P815" s="24"/>
      <c r="Q815" s="24"/>
      <c r="R815" s="24"/>
    </row>
    <row r="816" spans="1:18" ht="13.2" x14ac:dyDescent="0.25">
      <c r="A816" s="24"/>
      <c r="B816" s="24"/>
      <c r="C816" s="24"/>
      <c r="D816" s="51"/>
      <c r="E816" s="24"/>
      <c r="F816" s="24"/>
      <c r="G816" s="24"/>
      <c r="H816" s="24"/>
      <c r="I816" s="24"/>
      <c r="J816" s="24"/>
      <c r="K816" s="24"/>
      <c r="L816" s="24"/>
      <c r="M816" s="24"/>
      <c r="N816" s="24"/>
      <c r="O816" s="29"/>
      <c r="P816" s="24"/>
      <c r="Q816" s="24"/>
      <c r="R816" s="24"/>
    </row>
    <row r="817" spans="1:18" ht="13.2" x14ac:dyDescent="0.25">
      <c r="A817" s="24"/>
      <c r="B817" s="24"/>
      <c r="C817" s="24"/>
      <c r="D817" s="51"/>
      <c r="E817" s="24"/>
      <c r="F817" s="24"/>
      <c r="G817" s="24"/>
      <c r="H817" s="24"/>
      <c r="I817" s="24"/>
      <c r="J817" s="24"/>
      <c r="K817" s="24"/>
      <c r="L817" s="24"/>
      <c r="M817" s="24"/>
      <c r="N817" s="24"/>
      <c r="O817" s="29"/>
      <c r="P817" s="24"/>
      <c r="Q817" s="24"/>
      <c r="R817" s="24"/>
    </row>
    <row r="818" spans="1:18" ht="13.2" x14ac:dyDescent="0.25">
      <c r="A818" s="24"/>
      <c r="B818" s="24"/>
      <c r="C818" s="24"/>
      <c r="D818" s="51"/>
      <c r="E818" s="24"/>
      <c r="F818" s="24"/>
      <c r="G818" s="24"/>
      <c r="H818" s="24"/>
      <c r="I818" s="24"/>
      <c r="J818" s="24"/>
      <c r="K818" s="24"/>
      <c r="L818" s="24"/>
      <c r="M818" s="24"/>
      <c r="N818" s="24"/>
      <c r="O818" s="29"/>
      <c r="P818" s="24"/>
      <c r="Q818" s="24"/>
      <c r="R818" s="24"/>
    </row>
    <row r="819" spans="1:18" ht="13.2" x14ac:dyDescent="0.25">
      <c r="A819" s="24"/>
      <c r="B819" s="24"/>
      <c r="C819" s="24"/>
      <c r="D819" s="51"/>
      <c r="E819" s="24"/>
      <c r="F819" s="24"/>
      <c r="G819" s="24"/>
      <c r="H819" s="24"/>
      <c r="I819" s="24"/>
      <c r="J819" s="24"/>
      <c r="K819" s="24"/>
      <c r="L819" s="24"/>
      <c r="M819" s="24"/>
      <c r="N819" s="24"/>
      <c r="O819" s="29"/>
      <c r="P819" s="24"/>
      <c r="Q819" s="24"/>
      <c r="R819" s="24"/>
    </row>
    <row r="820" spans="1:18" ht="13.2" x14ac:dyDescent="0.25">
      <c r="A820" s="24"/>
      <c r="B820" s="24"/>
      <c r="C820" s="24"/>
      <c r="D820" s="51"/>
      <c r="E820" s="24"/>
      <c r="F820" s="24"/>
      <c r="G820" s="24"/>
      <c r="H820" s="24"/>
      <c r="I820" s="24"/>
      <c r="J820" s="24"/>
      <c r="K820" s="24"/>
      <c r="L820" s="24"/>
      <c r="M820" s="24"/>
      <c r="N820" s="24"/>
      <c r="O820" s="29"/>
      <c r="P820" s="24"/>
      <c r="Q820" s="24"/>
      <c r="R820" s="24"/>
    </row>
    <row r="821" spans="1:18" ht="13.2" x14ac:dyDescent="0.25">
      <c r="A821" s="24"/>
      <c r="B821" s="24"/>
      <c r="C821" s="24"/>
      <c r="D821" s="51"/>
      <c r="E821" s="24"/>
      <c r="F821" s="24"/>
      <c r="G821" s="24"/>
      <c r="H821" s="24"/>
      <c r="I821" s="24"/>
      <c r="J821" s="24"/>
      <c r="K821" s="24"/>
      <c r="L821" s="24"/>
      <c r="M821" s="24"/>
      <c r="N821" s="24"/>
      <c r="O821" s="29"/>
      <c r="P821" s="24"/>
      <c r="Q821" s="24"/>
      <c r="R821" s="24"/>
    </row>
    <row r="822" spans="1:18" ht="13.2" x14ac:dyDescent="0.25">
      <c r="A822" s="24"/>
      <c r="B822" s="24"/>
      <c r="C822" s="24"/>
      <c r="D822" s="51"/>
      <c r="E822" s="24"/>
      <c r="F822" s="24"/>
      <c r="G822" s="24"/>
      <c r="H822" s="24"/>
      <c r="I822" s="24"/>
      <c r="J822" s="24"/>
      <c r="K822" s="24"/>
      <c r="L822" s="24"/>
      <c r="M822" s="24"/>
      <c r="N822" s="24"/>
      <c r="O822" s="29"/>
      <c r="P822" s="24"/>
      <c r="Q822" s="24"/>
      <c r="R822" s="24"/>
    </row>
    <row r="823" spans="1:18" ht="13.2" x14ac:dyDescent="0.25">
      <c r="A823" s="24"/>
      <c r="B823" s="24"/>
      <c r="C823" s="24"/>
      <c r="D823" s="51"/>
      <c r="E823" s="24"/>
      <c r="F823" s="24"/>
      <c r="G823" s="24"/>
      <c r="H823" s="24"/>
      <c r="I823" s="24"/>
      <c r="J823" s="24"/>
      <c r="K823" s="24"/>
      <c r="L823" s="24"/>
      <c r="M823" s="24"/>
      <c r="N823" s="24"/>
      <c r="O823" s="29"/>
      <c r="P823" s="24"/>
      <c r="Q823" s="24"/>
      <c r="R823" s="24"/>
    </row>
    <row r="824" spans="1:18" ht="13.2" x14ac:dyDescent="0.25">
      <c r="A824" s="24"/>
      <c r="B824" s="24"/>
      <c r="C824" s="24"/>
      <c r="D824" s="51"/>
      <c r="E824" s="24"/>
      <c r="F824" s="24"/>
      <c r="G824" s="24"/>
      <c r="H824" s="24"/>
      <c r="I824" s="24"/>
      <c r="J824" s="24"/>
      <c r="K824" s="24"/>
      <c r="L824" s="24"/>
      <c r="M824" s="24"/>
      <c r="N824" s="24"/>
      <c r="O824" s="29"/>
      <c r="P824" s="24"/>
      <c r="Q824" s="24"/>
      <c r="R824" s="24"/>
    </row>
    <row r="825" spans="1:18" ht="13.2" x14ac:dyDescent="0.25">
      <c r="A825" s="24"/>
      <c r="B825" s="24"/>
      <c r="C825" s="24"/>
      <c r="D825" s="51"/>
      <c r="E825" s="24"/>
      <c r="F825" s="24"/>
      <c r="G825" s="24"/>
      <c r="H825" s="24"/>
      <c r="I825" s="24"/>
      <c r="J825" s="24"/>
      <c r="K825" s="24"/>
      <c r="L825" s="24"/>
      <c r="M825" s="24"/>
      <c r="N825" s="24"/>
      <c r="O825" s="29"/>
      <c r="P825" s="24"/>
      <c r="Q825" s="24"/>
      <c r="R825" s="24"/>
    </row>
    <row r="826" spans="1:18" ht="13.2" x14ac:dyDescent="0.25">
      <c r="A826" s="24"/>
      <c r="B826" s="24"/>
      <c r="C826" s="24"/>
      <c r="D826" s="51"/>
      <c r="E826" s="24"/>
      <c r="F826" s="24"/>
      <c r="G826" s="24"/>
      <c r="H826" s="24"/>
      <c r="I826" s="24"/>
      <c r="J826" s="24"/>
      <c r="K826" s="24"/>
      <c r="L826" s="24"/>
      <c r="M826" s="24"/>
      <c r="N826" s="24"/>
      <c r="O826" s="29"/>
      <c r="P826" s="24"/>
      <c r="Q826" s="24"/>
      <c r="R826" s="24"/>
    </row>
    <row r="827" spans="1:18" ht="13.2" x14ac:dyDescent="0.25">
      <c r="A827" s="24"/>
      <c r="B827" s="24"/>
      <c r="C827" s="24"/>
      <c r="D827" s="51"/>
      <c r="E827" s="24"/>
      <c r="F827" s="24"/>
      <c r="G827" s="24"/>
      <c r="H827" s="24"/>
      <c r="I827" s="24"/>
      <c r="J827" s="24"/>
      <c r="K827" s="24"/>
      <c r="L827" s="24"/>
      <c r="M827" s="24"/>
      <c r="N827" s="24"/>
      <c r="O827" s="29"/>
      <c r="P827" s="24"/>
      <c r="Q827" s="24"/>
      <c r="R827" s="24"/>
    </row>
    <row r="828" spans="1:18" ht="13.2" x14ac:dyDescent="0.25">
      <c r="A828" s="24"/>
      <c r="B828" s="24"/>
      <c r="C828" s="24"/>
      <c r="D828" s="51"/>
      <c r="E828" s="24"/>
      <c r="F828" s="24"/>
      <c r="G828" s="24"/>
      <c r="H828" s="24"/>
      <c r="I828" s="24"/>
      <c r="J828" s="24"/>
      <c r="K828" s="24"/>
      <c r="L828" s="24"/>
      <c r="M828" s="24"/>
      <c r="N828" s="24"/>
      <c r="O828" s="29"/>
      <c r="P828" s="24"/>
      <c r="Q828" s="24"/>
      <c r="R828" s="24"/>
    </row>
    <row r="829" spans="1:18" ht="13.2" x14ac:dyDescent="0.25">
      <c r="A829" s="24"/>
      <c r="B829" s="24"/>
      <c r="C829" s="24"/>
      <c r="D829" s="51"/>
      <c r="E829" s="24"/>
      <c r="F829" s="24"/>
      <c r="G829" s="24"/>
      <c r="H829" s="24"/>
      <c r="I829" s="24"/>
      <c r="J829" s="24"/>
      <c r="K829" s="24"/>
      <c r="L829" s="24"/>
      <c r="M829" s="24"/>
      <c r="N829" s="24"/>
      <c r="O829" s="29"/>
      <c r="P829" s="24"/>
      <c r="Q829" s="24"/>
      <c r="R829" s="24"/>
    </row>
    <row r="830" spans="1:18" ht="13.2" x14ac:dyDescent="0.25">
      <c r="A830" s="24"/>
      <c r="B830" s="24"/>
      <c r="C830" s="24"/>
      <c r="D830" s="51"/>
      <c r="E830" s="24"/>
      <c r="F830" s="24"/>
      <c r="G830" s="24"/>
      <c r="H830" s="24"/>
      <c r="I830" s="24"/>
      <c r="J830" s="24"/>
      <c r="K830" s="24"/>
      <c r="L830" s="24"/>
      <c r="M830" s="24"/>
      <c r="N830" s="24"/>
      <c r="O830" s="29"/>
      <c r="P830" s="24"/>
      <c r="Q830" s="24"/>
      <c r="R830" s="24"/>
    </row>
    <row r="831" spans="1:18" ht="13.2" x14ac:dyDescent="0.25">
      <c r="A831" s="24"/>
      <c r="B831" s="24"/>
      <c r="C831" s="24"/>
      <c r="D831" s="51"/>
      <c r="E831" s="24"/>
      <c r="F831" s="24"/>
      <c r="G831" s="24"/>
      <c r="H831" s="24"/>
      <c r="I831" s="24"/>
      <c r="J831" s="24"/>
      <c r="K831" s="24"/>
      <c r="L831" s="24"/>
      <c r="M831" s="24"/>
      <c r="N831" s="24"/>
      <c r="O831" s="29"/>
      <c r="P831" s="24"/>
      <c r="Q831" s="24"/>
      <c r="R831" s="24"/>
    </row>
    <row r="832" spans="1:18" ht="13.2" x14ac:dyDescent="0.25">
      <c r="A832" s="24"/>
      <c r="B832" s="24"/>
      <c r="C832" s="24"/>
      <c r="D832" s="51"/>
      <c r="E832" s="24"/>
      <c r="F832" s="24"/>
      <c r="G832" s="24"/>
      <c r="H832" s="24"/>
      <c r="I832" s="24"/>
      <c r="J832" s="24"/>
      <c r="K832" s="24"/>
      <c r="L832" s="24"/>
      <c r="M832" s="24"/>
      <c r="N832" s="24"/>
      <c r="O832" s="29"/>
      <c r="P832" s="24"/>
      <c r="Q832" s="24"/>
      <c r="R832" s="24"/>
    </row>
    <row r="833" spans="1:18" ht="13.2" x14ac:dyDescent="0.25">
      <c r="A833" s="24"/>
      <c r="B833" s="24"/>
      <c r="C833" s="24"/>
      <c r="D833" s="51"/>
      <c r="E833" s="24"/>
      <c r="F833" s="24"/>
      <c r="G833" s="24"/>
      <c r="H833" s="24"/>
      <c r="I833" s="24"/>
      <c r="J833" s="24"/>
      <c r="K833" s="24"/>
      <c r="L833" s="24"/>
      <c r="M833" s="24"/>
      <c r="N833" s="24"/>
      <c r="O833" s="29"/>
      <c r="P833" s="24"/>
      <c r="Q833" s="24"/>
      <c r="R833" s="24"/>
    </row>
    <row r="834" spans="1:18" ht="13.2" x14ac:dyDescent="0.25">
      <c r="A834" s="24"/>
      <c r="B834" s="24"/>
      <c r="C834" s="24"/>
      <c r="D834" s="51"/>
      <c r="E834" s="24"/>
      <c r="F834" s="24"/>
      <c r="G834" s="24"/>
      <c r="H834" s="24"/>
      <c r="I834" s="24"/>
      <c r="J834" s="24"/>
      <c r="K834" s="24"/>
      <c r="L834" s="24"/>
      <c r="M834" s="24"/>
      <c r="N834" s="24"/>
      <c r="O834" s="29"/>
      <c r="P834" s="24"/>
      <c r="Q834" s="24"/>
      <c r="R834" s="24"/>
    </row>
    <row r="835" spans="1:18" ht="13.2" x14ac:dyDescent="0.25">
      <c r="A835" s="24"/>
      <c r="B835" s="24"/>
      <c r="C835" s="24"/>
      <c r="D835" s="51"/>
      <c r="E835" s="24"/>
      <c r="F835" s="24"/>
      <c r="G835" s="24"/>
      <c r="H835" s="24"/>
      <c r="I835" s="24"/>
      <c r="J835" s="24"/>
      <c r="K835" s="24"/>
      <c r="L835" s="24"/>
      <c r="M835" s="24"/>
      <c r="N835" s="24"/>
      <c r="O835" s="29"/>
      <c r="P835" s="24"/>
      <c r="Q835" s="24"/>
      <c r="R835" s="24"/>
    </row>
    <row r="836" spans="1:18" ht="13.2" x14ac:dyDescent="0.25">
      <c r="A836" s="24"/>
      <c r="B836" s="24"/>
      <c r="C836" s="24"/>
      <c r="D836" s="51"/>
      <c r="E836" s="24"/>
      <c r="F836" s="24"/>
      <c r="G836" s="24"/>
      <c r="H836" s="24"/>
      <c r="I836" s="24"/>
      <c r="J836" s="24"/>
      <c r="K836" s="24"/>
      <c r="L836" s="24"/>
      <c r="M836" s="24"/>
      <c r="N836" s="24"/>
      <c r="O836" s="29"/>
      <c r="P836" s="24"/>
      <c r="Q836" s="24"/>
      <c r="R836" s="24"/>
    </row>
    <row r="837" spans="1:18" ht="13.2" x14ac:dyDescent="0.25">
      <c r="A837" s="24"/>
      <c r="B837" s="24"/>
      <c r="C837" s="24"/>
      <c r="D837" s="51"/>
      <c r="E837" s="24"/>
      <c r="F837" s="24"/>
      <c r="G837" s="24"/>
      <c r="H837" s="24"/>
      <c r="I837" s="24"/>
      <c r="J837" s="24"/>
      <c r="K837" s="24"/>
      <c r="L837" s="24"/>
      <c r="M837" s="24"/>
      <c r="N837" s="24"/>
      <c r="O837" s="29"/>
      <c r="P837" s="24"/>
      <c r="Q837" s="24"/>
      <c r="R837" s="24"/>
    </row>
    <row r="838" spans="1:18" ht="13.2" x14ac:dyDescent="0.25">
      <c r="A838" s="24"/>
      <c r="B838" s="24"/>
      <c r="C838" s="24"/>
      <c r="D838" s="51"/>
      <c r="E838" s="24"/>
      <c r="F838" s="24"/>
      <c r="G838" s="24"/>
      <c r="H838" s="24"/>
      <c r="I838" s="24"/>
      <c r="J838" s="24"/>
      <c r="K838" s="24"/>
      <c r="L838" s="24"/>
      <c r="M838" s="24"/>
      <c r="N838" s="24"/>
      <c r="O838" s="29"/>
      <c r="P838" s="24"/>
      <c r="Q838" s="24"/>
      <c r="R838" s="24"/>
    </row>
    <row r="839" spans="1:18" ht="13.2" x14ac:dyDescent="0.25">
      <c r="A839" s="24"/>
      <c r="B839" s="24"/>
      <c r="C839" s="24"/>
      <c r="D839" s="51"/>
      <c r="E839" s="24"/>
      <c r="F839" s="24"/>
      <c r="G839" s="24"/>
      <c r="H839" s="24"/>
      <c r="I839" s="24"/>
      <c r="J839" s="24"/>
      <c r="K839" s="24"/>
      <c r="L839" s="24"/>
      <c r="M839" s="24"/>
      <c r="N839" s="24"/>
      <c r="O839" s="29"/>
      <c r="P839" s="24"/>
      <c r="Q839" s="24"/>
      <c r="R839" s="24"/>
    </row>
    <row r="840" spans="1:18" ht="13.2" x14ac:dyDescent="0.25">
      <c r="A840" s="24"/>
      <c r="B840" s="24"/>
      <c r="C840" s="24"/>
      <c r="D840" s="51"/>
      <c r="E840" s="24"/>
      <c r="F840" s="24"/>
      <c r="G840" s="24"/>
      <c r="H840" s="24"/>
      <c r="I840" s="24"/>
      <c r="J840" s="24"/>
      <c r="K840" s="24"/>
      <c r="L840" s="24"/>
      <c r="M840" s="24"/>
      <c r="N840" s="24"/>
      <c r="O840" s="29"/>
      <c r="P840" s="24"/>
      <c r="Q840" s="24"/>
      <c r="R840" s="24"/>
    </row>
    <row r="841" spans="1:18" ht="13.2" x14ac:dyDescent="0.25">
      <c r="A841" s="24"/>
      <c r="B841" s="24"/>
      <c r="C841" s="24"/>
      <c r="D841" s="51"/>
      <c r="E841" s="24"/>
      <c r="F841" s="24"/>
      <c r="G841" s="24"/>
      <c r="H841" s="24"/>
      <c r="I841" s="24"/>
      <c r="J841" s="24"/>
      <c r="K841" s="24"/>
      <c r="L841" s="24"/>
      <c r="M841" s="24"/>
      <c r="N841" s="24"/>
      <c r="O841" s="29"/>
      <c r="P841" s="24"/>
      <c r="Q841" s="24"/>
      <c r="R841" s="24"/>
    </row>
    <row r="842" spans="1:18" ht="13.2" x14ac:dyDescent="0.25">
      <c r="A842" s="24"/>
      <c r="B842" s="24"/>
      <c r="C842" s="24"/>
      <c r="D842" s="51"/>
      <c r="E842" s="24"/>
      <c r="F842" s="24"/>
      <c r="G842" s="24"/>
      <c r="H842" s="24"/>
      <c r="I842" s="24"/>
      <c r="J842" s="24"/>
      <c r="K842" s="24"/>
      <c r="L842" s="24"/>
      <c r="M842" s="24"/>
      <c r="N842" s="24"/>
      <c r="O842" s="29"/>
      <c r="P842" s="24"/>
      <c r="Q842" s="24"/>
      <c r="R842" s="24"/>
    </row>
    <row r="843" spans="1:18" ht="13.2" x14ac:dyDescent="0.25">
      <c r="A843" s="24"/>
      <c r="B843" s="24"/>
      <c r="C843" s="24"/>
      <c r="D843" s="51"/>
      <c r="E843" s="24"/>
      <c r="F843" s="24"/>
      <c r="G843" s="24"/>
      <c r="H843" s="24"/>
      <c r="I843" s="24"/>
      <c r="J843" s="24"/>
      <c r="K843" s="24"/>
      <c r="L843" s="24"/>
      <c r="M843" s="24"/>
      <c r="N843" s="24"/>
      <c r="O843" s="29"/>
      <c r="P843" s="24"/>
      <c r="Q843" s="24"/>
      <c r="R843" s="24"/>
    </row>
    <row r="844" spans="1:18" ht="13.2" x14ac:dyDescent="0.25">
      <c r="A844" s="24"/>
      <c r="B844" s="24"/>
      <c r="C844" s="24"/>
      <c r="D844" s="51"/>
      <c r="E844" s="24"/>
      <c r="F844" s="24"/>
      <c r="G844" s="24"/>
      <c r="H844" s="24"/>
      <c r="I844" s="24"/>
      <c r="J844" s="24"/>
      <c r="K844" s="24"/>
      <c r="L844" s="24"/>
      <c r="M844" s="24"/>
      <c r="N844" s="24"/>
      <c r="O844" s="29"/>
      <c r="P844" s="24"/>
      <c r="Q844" s="24"/>
      <c r="R844" s="24"/>
    </row>
    <row r="845" spans="1:18" ht="13.2" x14ac:dyDescent="0.25">
      <c r="A845" s="24"/>
      <c r="B845" s="24"/>
      <c r="C845" s="24"/>
      <c r="D845" s="51"/>
      <c r="E845" s="24"/>
      <c r="F845" s="24"/>
      <c r="G845" s="24"/>
      <c r="H845" s="24"/>
      <c r="I845" s="24"/>
      <c r="J845" s="24"/>
      <c r="K845" s="24"/>
      <c r="L845" s="24"/>
      <c r="M845" s="24"/>
      <c r="N845" s="24"/>
      <c r="O845" s="29"/>
      <c r="P845" s="24"/>
      <c r="Q845" s="24"/>
      <c r="R845" s="24"/>
    </row>
    <row r="846" spans="1:18" ht="13.2" x14ac:dyDescent="0.25">
      <c r="A846" s="24"/>
      <c r="B846" s="24"/>
      <c r="C846" s="24"/>
      <c r="D846" s="51"/>
      <c r="E846" s="24"/>
      <c r="F846" s="24"/>
      <c r="G846" s="24"/>
      <c r="H846" s="24"/>
      <c r="I846" s="24"/>
      <c r="J846" s="24"/>
      <c r="K846" s="24"/>
      <c r="L846" s="24"/>
      <c r="M846" s="24"/>
      <c r="N846" s="24"/>
      <c r="O846" s="29"/>
      <c r="P846" s="24"/>
      <c r="Q846" s="24"/>
      <c r="R846" s="24"/>
    </row>
    <row r="847" spans="1:18" ht="13.2" x14ac:dyDescent="0.25">
      <c r="A847" s="24"/>
      <c r="B847" s="24"/>
      <c r="C847" s="24"/>
      <c r="D847" s="51"/>
      <c r="E847" s="24"/>
      <c r="F847" s="24"/>
      <c r="G847" s="24"/>
      <c r="H847" s="24"/>
      <c r="I847" s="24"/>
      <c r="J847" s="24"/>
      <c r="K847" s="24"/>
      <c r="L847" s="24"/>
      <c r="M847" s="24"/>
      <c r="N847" s="24"/>
      <c r="O847" s="29"/>
      <c r="P847" s="24"/>
      <c r="Q847" s="24"/>
      <c r="R847" s="24"/>
    </row>
    <row r="848" spans="1:18" ht="13.2" x14ac:dyDescent="0.25">
      <c r="A848" s="24"/>
      <c r="B848" s="24"/>
      <c r="C848" s="24"/>
      <c r="D848" s="51"/>
      <c r="E848" s="24"/>
      <c r="F848" s="24"/>
      <c r="G848" s="24"/>
      <c r="H848" s="24"/>
      <c r="I848" s="24"/>
      <c r="J848" s="24"/>
      <c r="K848" s="24"/>
      <c r="L848" s="24"/>
      <c r="M848" s="24"/>
      <c r="N848" s="24"/>
      <c r="O848" s="29"/>
      <c r="P848" s="24"/>
      <c r="Q848" s="24"/>
      <c r="R848" s="24"/>
    </row>
    <row r="849" spans="1:18" ht="13.2" x14ac:dyDescent="0.25">
      <c r="A849" s="24"/>
      <c r="B849" s="24"/>
      <c r="C849" s="24"/>
      <c r="D849" s="51"/>
      <c r="E849" s="24"/>
      <c r="F849" s="24"/>
      <c r="G849" s="24"/>
      <c r="H849" s="24"/>
      <c r="I849" s="24"/>
      <c r="J849" s="24"/>
      <c r="K849" s="24"/>
      <c r="L849" s="24"/>
      <c r="M849" s="24"/>
      <c r="N849" s="24"/>
      <c r="O849" s="29"/>
      <c r="P849" s="24"/>
      <c r="Q849" s="24"/>
      <c r="R849" s="24"/>
    </row>
    <row r="850" spans="1:18" ht="13.2" x14ac:dyDescent="0.25">
      <c r="A850" s="24"/>
      <c r="B850" s="24"/>
      <c r="C850" s="24"/>
      <c r="D850" s="51"/>
      <c r="E850" s="24"/>
      <c r="F850" s="24"/>
      <c r="G850" s="24"/>
      <c r="H850" s="24"/>
      <c r="I850" s="24"/>
      <c r="J850" s="24"/>
      <c r="K850" s="24"/>
      <c r="L850" s="24"/>
      <c r="M850" s="24"/>
      <c r="N850" s="24"/>
      <c r="O850" s="29"/>
      <c r="P850" s="24"/>
      <c r="Q850" s="24"/>
      <c r="R850" s="24"/>
    </row>
    <row r="851" spans="1:18" ht="13.2" x14ac:dyDescent="0.25">
      <c r="A851" s="24"/>
      <c r="B851" s="24"/>
      <c r="C851" s="24"/>
      <c r="D851" s="51"/>
      <c r="E851" s="24"/>
      <c r="F851" s="24"/>
      <c r="G851" s="24"/>
      <c r="H851" s="24"/>
      <c r="I851" s="24"/>
      <c r="J851" s="24"/>
      <c r="K851" s="24"/>
      <c r="L851" s="24"/>
      <c r="M851" s="24"/>
      <c r="N851" s="24"/>
      <c r="O851" s="29"/>
      <c r="P851" s="24"/>
      <c r="Q851" s="24"/>
      <c r="R851" s="24"/>
    </row>
    <row r="852" spans="1:18" ht="13.2" x14ac:dyDescent="0.25">
      <c r="A852" s="24"/>
      <c r="B852" s="24"/>
      <c r="C852" s="24"/>
      <c r="D852" s="51"/>
      <c r="E852" s="24"/>
      <c r="F852" s="24"/>
      <c r="G852" s="24"/>
      <c r="H852" s="24"/>
      <c r="I852" s="24"/>
      <c r="J852" s="24"/>
      <c r="K852" s="24"/>
      <c r="L852" s="24"/>
      <c r="M852" s="24"/>
      <c r="N852" s="24"/>
      <c r="O852" s="29"/>
      <c r="P852" s="24"/>
      <c r="Q852" s="24"/>
      <c r="R852" s="24"/>
    </row>
    <row r="853" spans="1:18" ht="13.2" x14ac:dyDescent="0.25">
      <c r="A853" s="24"/>
      <c r="B853" s="24"/>
      <c r="C853" s="24"/>
      <c r="D853" s="51"/>
      <c r="E853" s="24"/>
      <c r="F853" s="24"/>
      <c r="G853" s="24"/>
      <c r="H853" s="24"/>
      <c r="I853" s="24"/>
      <c r="J853" s="24"/>
      <c r="K853" s="24"/>
      <c r="L853" s="24"/>
      <c r="M853" s="24"/>
      <c r="N853" s="24"/>
      <c r="O853" s="29"/>
      <c r="P853" s="24"/>
      <c r="Q853" s="24"/>
      <c r="R853" s="24"/>
    </row>
    <row r="854" spans="1:18" ht="13.2" x14ac:dyDescent="0.25">
      <c r="A854" s="24"/>
      <c r="B854" s="24"/>
      <c r="C854" s="24"/>
      <c r="D854" s="51"/>
      <c r="E854" s="24"/>
      <c r="F854" s="24"/>
      <c r="G854" s="24"/>
      <c r="H854" s="24"/>
      <c r="I854" s="24"/>
      <c r="J854" s="24"/>
      <c r="K854" s="24"/>
      <c r="L854" s="24"/>
      <c r="M854" s="24"/>
      <c r="N854" s="24"/>
      <c r="O854" s="29"/>
      <c r="P854" s="24"/>
      <c r="Q854" s="24"/>
      <c r="R854" s="24"/>
    </row>
    <row r="855" spans="1:18" ht="13.2" x14ac:dyDescent="0.25">
      <c r="A855" s="24"/>
      <c r="B855" s="24"/>
      <c r="C855" s="24"/>
      <c r="D855" s="51"/>
      <c r="E855" s="24"/>
      <c r="F855" s="24"/>
      <c r="G855" s="24"/>
      <c r="H855" s="24"/>
      <c r="I855" s="24"/>
      <c r="J855" s="24"/>
      <c r="K855" s="24"/>
      <c r="L855" s="24"/>
      <c r="M855" s="24"/>
      <c r="N855" s="24"/>
      <c r="O855" s="29"/>
      <c r="P855" s="24"/>
      <c r="Q855" s="24"/>
      <c r="R855" s="24"/>
    </row>
    <row r="856" spans="1:18" ht="13.2" x14ac:dyDescent="0.25">
      <c r="A856" s="24"/>
      <c r="B856" s="24"/>
      <c r="C856" s="24"/>
      <c r="D856" s="51"/>
      <c r="E856" s="24"/>
      <c r="F856" s="24"/>
      <c r="G856" s="24"/>
      <c r="H856" s="24"/>
      <c r="I856" s="24"/>
      <c r="J856" s="24"/>
      <c r="K856" s="24"/>
      <c r="L856" s="24"/>
      <c r="M856" s="24"/>
      <c r="N856" s="24"/>
      <c r="O856" s="29"/>
      <c r="P856" s="24"/>
      <c r="Q856" s="24"/>
      <c r="R856" s="24"/>
    </row>
    <row r="857" spans="1:18" ht="13.2" x14ac:dyDescent="0.25">
      <c r="A857" s="24"/>
      <c r="B857" s="24"/>
      <c r="C857" s="24"/>
      <c r="D857" s="51"/>
      <c r="E857" s="24"/>
      <c r="F857" s="24"/>
      <c r="G857" s="24"/>
      <c r="H857" s="24"/>
      <c r="I857" s="24"/>
      <c r="J857" s="24"/>
      <c r="K857" s="24"/>
      <c r="L857" s="24"/>
      <c r="M857" s="24"/>
      <c r="N857" s="24"/>
      <c r="O857" s="29"/>
      <c r="P857" s="24"/>
      <c r="Q857" s="24"/>
      <c r="R857" s="24"/>
    </row>
    <row r="858" spans="1:18" ht="13.2" x14ac:dyDescent="0.25">
      <c r="A858" s="24"/>
      <c r="B858" s="24"/>
      <c r="C858" s="24"/>
      <c r="D858" s="51"/>
      <c r="E858" s="24"/>
      <c r="F858" s="24"/>
      <c r="G858" s="24"/>
      <c r="H858" s="24"/>
      <c r="I858" s="24"/>
      <c r="J858" s="24"/>
      <c r="K858" s="24"/>
      <c r="L858" s="24"/>
      <c r="M858" s="24"/>
      <c r="N858" s="24"/>
      <c r="O858" s="29"/>
      <c r="P858" s="24"/>
      <c r="Q858" s="24"/>
      <c r="R858" s="24"/>
    </row>
    <row r="859" spans="1:18" ht="13.2" x14ac:dyDescent="0.25">
      <c r="A859" s="24"/>
      <c r="B859" s="24"/>
      <c r="C859" s="24"/>
      <c r="D859" s="51"/>
      <c r="E859" s="24"/>
      <c r="F859" s="24"/>
      <c r="G859" s="24"/>
      <c r="H859" s="24"/>
      <c r="I859" s="24"/>
      <c r="J859" s="24"/>
      <c r="K859" s="24"/>
      <c r="L859" s="24"/>
      <c r="M859" s="24"/>
      <c r="N859" s="24"/>
      <c r="O859" s="29"/>
      <c r="P859" s="24"/>
      <c r="Q859" s="24"/>
      <c r="R859" s="24"/>
    </row>
    <row r="860" spans="1:18" ht="13.2" x14ac:dyDescent="0.25">
      <c r="A860" s="24"/>
      <c r="B860" s="24"/>
      <c r="C860" s="24"/>
      <c r="D860" s="51"/>
      <c r="E860" s="24"/>
      <c r="F860" s="24"/>
      <c r="G860" s="24"/>
      <c r="H860" s="24"/>
      <c r="I860" s="24"/>
      <c r="J860" s="24"/>
      <c r="K860" s="24"/>
      <c r="L860" s="24"/>
      <c r="M860" s="24"/>
      <c r="N860" s="24"/>
      <c r="O860" s="29"/>
      <c r="P860" s="24"/>
      <c r="Q860" s="24"/>
      <c r="R860" s="24"/>
    </row>
    <row r="861" spans="1:18" ht="13.2" x14ac:dyDescent="0.25">
      <c r="A861" s="24"/>
      <c r="B861" s="24"/>
      <c r="C861" s="24"/>
      <c r="D861" s="51"/>
      <c r="E861" s="24"/>
      <c r="F861" s="24"/>
      <c r="G861" s="24"/>
      <c r="H861" s="24"/>
      <c r="I861" s="24"/>
      <c r="J861" s="24"/>
      <c r="K861" s="24"/>
      <c r="L861" s="24"/>
      <c r="M861" s="24"/>
      <c r="N861" s="24"/>
      <c r="O861" s="29"/>
      <c r="P861" s="24"/>
      <c r="Q861" s="24"/>
      <c r="R861" s="24"/>
    </row>
    <row r="862" spans="1:18" ht="13.2" x14ac:dyDescent="0.25">
      <c r="A862" s="24"/>
      <c r="B862" s="24"/>
      <c r="C862" s="24"/>
      <c r="D862" s="51"/>
      <c r="E862" s="24"/>
      <c r="F862" s="24"/>
      <c r="G862" s="24"/>
      <c r="H862" s="24"/>
      <c r="I862" s="24"/>
      <c r="J862" s="24"/>
      <c r="K862" s="24"/>
      <c r="L862" s="24"/>
      <c r="M862" s="24"/>
      <c r="N862" s="24"/>
      <c r="O862" s="29"/>
      <c r="P862" s="24"/>
      <c r="Q862" s="24"/>
      <c r="R862" s="24"/>
    </row>
    <row r="863" spans="1:18" ht="13.2" x14ac:dyDescent="0.25">
      <c r="A863" s="24"/>
      <c r="B863" s="24"/>
      <c r="C863" s="24"/>
      <c r="D863" s="51"/>
      <c r="E863" s="24"/>
      <c r="F863" s="24"/>
      <c r="G863" s="24"/>
      <c r="H863" s="24"/>
      <c r="I863" s="24"/>
      <c r="J863" s="24"/>
      <c r="K863" s="24"/>
      <c r="L863" s="24"/>
      <c r="M863" s="24"/>
      <c r="N863" s="24"/>
      <c r="O863" s="29"/>
      <c r="P863" s="24"/>
      <c r="Q863" s="24"/>
      <c r="R863" s="24"/>
    </row>
    <row r="864" spans="1:18" ht="13.2" x14ac:dyDescent="0.25">
      <c r="A864" s="24"/>
      <c r="B864" s="24"/>
      <c r="C864" s="24"/>
      <c r="D864" s="51"/>
      <c r="E864" s="24"/>
      <c r="F864" s="24"/>
      <c r="G864" s="24"/>
      <c r="H864" s="24"/>
      <c r="I864" s="24"/>
      <c r="J864" s="24"/>
      <c r="K864" s="24"/>
      <c r="L864" s="24"/>
      <c r="M864" s="24"/>
      <c r="N864" s="24"/>
      <c r="O864" s="29"/>
      <c r="P864" s="24"/>
      <c r="Q864" s="24"/>
      <c r="R864" s="24"/>
    </row>
    <row r="865" spans="1:18" ht="13.2" x14ac:dyDescent="0.25">
      <c r="A865" s="24"/>
      <c r="B865" s="24"/>
      <c r="C865" s="24"/>
      <c r="D865" s="51"/>
      <c r="E865" s="24"/>
      <c r="F865" s="24"/>
      <c r="G865" s="24"/>
      <c r="H865" s="24"/>
      <c r="I865" s="24"/>
      <c r="J865" s="24"/>
      <c r="K865" s="24"/>
      <c r="L865" s="24"/>
      <c r="M865" s="24"/>
      <c r="N865" s="24"/>
      <c r="O865" s="29"/>
      <c r="P865" s="24"/>
      <c r="Q865" s="24"/>
      <c r="R865" s="24"/>
    </row>
    <row r="866" spans="1:18" ht="13.2" x14ac:dyDescent="0.25">
      <c r="A866" s="24"/>
      <c r="B866" s="24"/>
      <c r="C866" s="24"/>
      <c r="D866" s="51"/>
      <c r="E866" s="24"/>
      <c r="F866" s="24"/>
      <c r="G866" s="24"/>
      <c r="H866" s="24"/>
      <c r="I866" s="24"/>
      <c r="J866" s="24"/>
      <c r="K866" s="24"/>
      <c r="L866" s="24"/>
      <c r="M866" s="24"/>
      <c r="N866" s="24"/>
      <c r="O866" s="29"/>
      <c r="P866" s="24"/>
      <c r="Q866" s="24"/>
      <c r="R866" s="24"/>
    </row>
    <row r="867" spans="1:18" ht="13.2" x14ac:dyDescent="0.25">
      <c r="A867" s="24"/>
      <c r="B867" s="24"/>
      <c r="C867" s="24"/>
      <c r="D867" s="51"/>
      <c r="E867" s="24"/>
      <c r="F867" s="24"/>
      <c r="G867" s="24"/>
      <c r="H867" s="24"/>
      <c r="I867" s="24"/>
      <c r="J867" s="24"/>
      <c r="K867" s="24"/>
      <c r="L867" s="24"/>
      <c r="M867" s="24"/>
      <c r="N867" s="24"/>
      <c r="O867" s="29"/>
      <c r="P867" s="24"/>
      <c r="Q867" s="24"/>
      <c r="R867" s="24"/>
    </row>
    <row r="868" spans="1:18" ht="13.2" x14ac:dyDescent="0.25">
      <c r="A868" s="24"/>
      <c r="B868" s="24"/>
      <c r="C868" s="24"/>
      <c r="D868" s="51"/>
      <c r="E868" s="24"/>
      <c r="F868" s="24"/>
      <c r="G868" s="24"/>
      <c r="H868" s="24"/>
      <c r="I868" s="24"/>
      <c r="J868" s="24"/>
      <c r="K868" s="24"/>
      <c r="L868" s="24"/>
      <c r="M868" s="24"/>
      <c r="N868" s="24"/>
      <c r="O868" s="29"/>
      <c r="P868" s="24"/>
      <c r="Q868" s="24"/>
      <c r="R868" s="24"/>
    </row>
    <row r="869" spans="1:18" ht="13.2" x14ac:dyDescent="0.25">
      <c r="A869" s="24"/>
      <c r="B869" s="24"/>
      <c r="C869" s="24"/>
      <c r="D869" s="51"/>
      <c r="E869" s="24"/>
      <c r="F869" s="24"/>
      <c r="G869" s="24"/>
      <c r="H869" s="24"/>
      <c r="I869" s="24"/>
      <c r="J869" s="24"/>
      <c r="K869" s="24"/>
      <c r="L869" s="24"/>
      <c r="M869" s="24"/>
      <c r="N869" s="24"/>
      <c r="O869" s="29"/>
      <c r="P869" s="24"/>
      <c r="Q869" s="24"/>
      <c r="R869" s="24"/>
    </row>
    <row r="870" spans="1:18" ht="13.2" x14ac:dyDescent="0.25">
      <c r="A870" s="24"/>
      <c r="B870" s="24"/>
      <c r="C870" s="24"/>
      <c r="D870" s="51"/>
      <c r="E870" s="24"/>
      <c r="F870" s="24"/>
      <c r="G870" s="24"/>
      <c r="H870" s="24"/>
      <c r="I870" s="24"/>
      <c r="J870" s="24"/>
      <c r="K870" s="24"/>
      <c r="L870" s="24"/>
      <c r="M870" s="24"/>
      <c r="N870" s="24"/>
      <c r="O870" s="29"/>
      <c r="P870" s="24"/>
      <c r="Q870" s="24"/>
      <c r="R870" s="24"/>
    </row>
    <row r="871" spans="1:18" ht="13.2" x14ac:dyDescent="0.25">
      <c r="A871" s="24"/>
      <c r="B871" s="24"/>
      <c r="C871" s="24"/>
      <c r="D871" s="51"/>
      <c r="E871" s="24"/>
      <c r="F871" s="24"/>
      <c r="G871" s="24"/>
      <c r="H871" s="24"/>
      <c r="I871" s="24"/>
      <c r="J871" s="24"/>
      <c r="K871" s="24"/>
      <c r="L871" s="24"/>
      <c r="M871" s="24"/>
      <c r="N871" s="24"/>
      <c r="O871" s="29"/>
      <c r="P871" s="24"/>
      <c r="Q871" s="24"/>
      <c r="R871" s="24"/>
    </row>
    <row r="872" spans="1:18" ht="13.2" x14ac:dyDescent="0.25">
      <c r="A872" s="24"/>
      <c r="B872" s="24"/>
      <c r="C872" s="24"/>
      <c r="D872" s="51"/>
      <c r="E872" s="24"/>
      <c r="F872" s="24"/>
      <c r="G872" s="24"/>
      <c r="H872" s="24"/>
      <c r="I872" s="24"/>
      <c r="J872" s="24"/>
      <c r="K872" s="24"/>
      <c r="L872" s="24"/>
      <c r="M872" s="24"/>
      <c r="N872" s="24"/>
      <c r="O872" s="29"/>
      <c r="P872" s="24"/>
      <c r="Q872" s="24"/>
      <c r="R872" s="24"/>
    </row>
    <row r="873" spans="1:18" ht="13.2" x14ac:dyDescent="0.25">
      <c r="A873" s="24"/>
      <c r="B873" s="24"/>
      <c r="C873" s="24"/>
      <c r="D873" s="51"/>
      <c r="E873" s="24"/>
      <c r="F873" s="24"/>
      <c r="G873" s="24"/>
      <c r="H873" s="24"/>
      <c r="I873" s="24"/>
      <c r="J873" s="24"/>
      <c r="K873" s="24"/>
      <c r="L873" s="24"/>
      <c r="M873" s="24"/>
      <c r="N873" s="24"/>
      <c r="O873" s="29"/>
      <c r="P873" s="24"/>
      <c r="Q873" s="24"/>
      <c r="R873" s="24"/>
    </row>
    <row r="874" spans="1:18" ht="13.2" x14ac:dyDescent="0.25">
      <c r="A874" s="24"/>
      <c r="B874" s="24"/>
      <c r="C874" s="24"/>
      <c r="D874" s="51"/>
      <c r="E874" s="24"/>
      <c r="F874" s="24"/>
      <c r="G874" s="24"/>
      <c r="H874" s="24"/>
      <c r="I874" s="24"/>
      <c r="J874" s="24"/>
      <c r="K874" s="24"/>
      <c r="L874" s="24"/>
      <c r="M874" s="24"/>
      <c r="N874" s="24"/>
      <c r="O874" s="29"/>
      <c r="P874" s="24"/>
      <c r="Q874" s="24"/>
      <c r="R874" s="24"/>
    </row>
    <row r="875" spans="1:18" ht="13.2" x14ac:dyDescent="0.25">
      <c r="A875" s="24"/>
      <c r="B875" s="24"/>
      <c r="C875" s="24"/>
      <c r="D875" s="51"/>
      <c r="E875" s="24"/>
      <c r="F875" s="24"/>
      <c r="G875" s="24"/>
      <c r="H875" s="24"/>
      <c r="I875" s="24"/>
      <c r="J875" s="24"/>
      <c r="K875" s="24"/>
      <c r="L875" s="24"/>
      <c r="M875" s="24"/>
      <c r="N875" s="24"/>
      <c r="O875" s="29"/>
      <c r="P875" s="24"/>
      <c r="Q875" s="24"/>
      <c r="R875" s="24"/>
    </row>
    <row r="876" spans="1:18" ht="13.2" x14ac:dyDescent="0.25">
      <c r="A876" s="24"/>
      <c r="B876" s="24"/>
      <c r="C876" s="24"/>
      <c r="D876" s="51"/>
      <c r="E876" s="24"/>
      <c r="F876" s="24"/>
      <c r="G876" s="24"/>
      <c r="H876" s="24"/>
      <c r="I876" s="24"/>
      <c r="J876" s="24"/>
      <c r="K876" s="24"/>
      <c r="L876" s="24"/>
      <c r="M876" s="24"/>
      <c r="N876" s="24"/>
      <c r="O876" s="29"/>
      <c r="P876" s="24"/>
      <c r="Q876" s="24"/>
      <c r="R876" s="24"/>
    </row>
    <row r="877" spans="1:18" ht="13.2" x14ac:dyDescent="0.25">
      <c r="A877" s="24"/>
      <c r="B877" s="24"/>
      <c r="C877" s="24"/>
      <c r="D877" s="51"/>
      <c r="E877" s="24"/>
      <c r="F877" s="24"/>
      <c r="G877" s="24"/>
      <c r="H877" s="24"/>
      <c r="I877" s="24"/>
      <c r="J877" s="24"/>
      <c r="K877" s="24"/>
      <c r="L877" s="24"/>
      <c r="M877" s="24"/>
      <c r="N877" s="24"/>
      <c r="O877" s="29"/>
      <c r="P877" s="24"/>
      <c r="Q877" s="24"/>
      <c r="R877" s="24"/>
    </row>
    <row r="878" spans="1:18" ht="13.2" x14ac:dyDescent="0.25">
      <c r="A878" s="24"/>
      <c r="B878" s="24"/>
      <c r="C878" s="24"/>
      <c r="D878" s="51"/>
      <c r="E878" s="24"/>
      <c r="F878" s="24"/>
      <c r="G878" s="24"/>
      <c r="H878" s="24"/>
      <c r="I878" s="24"/>
      <c r="J878" s="24"/>
      <c r="K878" s="24"/>
      <c r="L878" s="24"/>
      <c r="M878" s="24"/>
      <c r="N878" s="24"/>
      <c r="O878" s="29"/>
      <c r="P878" s="24"/>
      <c r="Q878" s="24"/>
      <c r="R878" s="24"/>
    </row>
    <row r="879" spans="1:18" ht="13.2" x14ac:dyDescent="0.25">
      <c r="A879" s="24"/>
      <c r="B879" s="24"/>
      <c r="C879" s="24"/>
      <c r="D879" s="51"/>
      <c r="E879" s="24"/>
      <c r="F879" s="24"/>
      <c r="G879" s="24"/>
      <c r="H879" s="24"/>
      <c r="I879" s="24"/>
      <c r="J879" s="24"/>
      <c r="K879" s="24"/>
      <c r="L879" s="24"/>
      <c r="M879" s="24"/>
      <c r="N879" s="24"/>
      <c r="O879" s="29"/>
      <c r="P879" s="24"/>
      <c r="Q879" s="24"/>
      <c r="R879" s="24"/>
    </row>
    <row r="880" spans="1:18" ht="13.2" x14ac:dyDescent="0.25">
      <c r="A880" s="24"/>
      <c r="B880" s="24"/>
      <c r="C880" s="24"/>
      <c r="D880" s="51"/>
      <c r="E880" s="24"/>
      <c r="F880" s="24"/>
      <c r="G880" s="24"/>
      <c r="H880" s="24"/>
      <c r="I880" s="24"/>
      <c r="J880" s="24"/>
      <c r="K880" s="24"/>
      <c r="L880" s="24"/>
      <c r="M880" s="24"/>
      <c r="N880" s="24"/>
      <c r="O880" s="29"/>
      <c r="P880" s="24"/>
      <c r="Q880" s="24"/>
      <c r="R880" s="24"/>
    </row>
    <row r="881" spans="1:18" ht="13.2" x14ac:dyDescent="0.25">
      <c r="A881" s="24"/>
      <c r="B881" s="24"/>
      <c r="C881" s="24"/>
      <c r="D881" s="51"/>
      <c r="E881" s="24"/>
      <c r="F881" s="24"/>
      <c r="G881" s="24"/>
      <c r="H881" s="24"/>
      <c r="I881" s="24"/>
      <c r="J881" s="24"/>
      <c r="K881" s="24"/>
      <c r="L881" s="24"/>
      <c r="M881" s="24"/>
      <c r="N881" s="24"/>
      <c r="O881" s="29"/>
      <c r="P881" s="24"/>
      <c r="Q881" s="24"/>
      <c r="R881" s="24"/>
    </row>
    <row r="882" spans="1:18" ht="13.2" x14ac:dyDescent="0.25">
      <c r="A882" s="24"/>
      <c r="B882" s="24"/>
      <c r="C882" s="24"/>
      <c r="D882" s="51"/>
      <c r="E882" s="24"/>
      <c r="F882" s="24"/>
      <c r="G882" s="24"/>
      <c r="H882" s="24"/>
      <c r="I882" s="24"/>
      <c r="J882" s="24"/>
      <c r="K882" s="24"/>
      <c r="L882" s="24"/>
      <c r="M882" s="24"/>
      <c r="N882" s="24"/>
      <c r="O882" s="29"/>
      <c r="P882" s="24"/>
      <c r="Q882" s="24"/>
      <c r="R882" s="24"/>
    </row>
    <row r="883" spans="1:18" ht="13.2" x14ac:dyDescent="0.25">
      <c r="A883" s="24"/>
      <c r="B883" s="24"/>
      <c r="C883" s="24"/>
      <c r="D883" s="51"/>
      <c r="E883" s="24"/>
      <c r="F883" s="24"/>
      <c r="G883" s="24"/>
      <c r="H883" s="24"/>
      <c r="I883" s="24"/>
      <c r="J883" s="24"/>
      <c r="K883" s="24"/>
      <c r="L883" s="24"/>
      <c r="M883" s="24"/>
      <c r="N883" s="24"/>
      <c r="O883" s="29"/>
      <c r="P883" s="24"/>
      <c r="Q883" s="24"/>
      <c r="R883" s="24"/>
    </row>
    <row r="884" spans="1:18" ht="13.2" x14ac:dyDescent="0.25">
      <c r="A884" s="24"/>
      <c r="B884" s="24"/>
      <c r="C884" s="24"/>
      <c r="D884" s="51"/>
      <c r="E884" s="24"/>
      <c r="F884" s="24"/>
      <c r="G884" s="24"/>
      <c r="H884" s="24"/>
      <c r="I884" s="24"/>
      <c r="J884" s="24"/>
      <c r="K884" s="24"/>
      <c r="L884" s="24"/>
      <c r="M884" s="24"/>
      <c r="N884" s="24"/>
      <c r="O884" s="29"/>
      <c r="P884" s="24"/>
      <c r="Q884" s="24"/>
      <c r="R884" s="24"/>
    </row>
    <row r="885" spans="1:18" ht="13.2" x14ac:dyDescent="0.25">
      <c r="A885" s="24"/>
      <c r="B885" s="24"/>
      <c r="C885" s="24"/>
      <c r="D885" s="51"/>
      <c r="E885" s="24"/>
      <c r="F885" s="24"/>
      <c r="G885" s="24"/>
      <c r="H885" s="24"/>
      <c r="I885" s="24"/>
      <c r="J885" s="24"/>
      <c r="K885" s="24"/>
      <c r="L885" s="24"/>
      <c r="M885" s="24"/>
      <c r="N885" s="24"/>
      <c r="O885" s="29"/>
      <c r="P885" s="24"/>
      <c r="Q885" s="24"/>
      <c r="R885" s="24"/>
    </row>
    <row r="886" spans="1:18" ht="13.2" x14ac:dyDescent="0.25">
      <c r="A886" s="24"/>
      <c r="B886" s="24"/>
      <c r="C886" s="24"/>
      <c r="D886" s="51"/>
      <c r="E886" s="24"/>
      <c r="F886" s="24"/>
      <c r="G886" s="24"/>
      <c r="H886" s="24"/>
      <c r="I886" s="24"/>
      <c r="J886" s="24"/>
      <c r="K886" s="24"/>
      <c r="L886" s="24"/>
      <c r="M886" s="24"/>
      <c r="N886" s="24"/>
      <c r="O886" s="29"/>
      <c r="P886" s="24"/>
      <c r="Q886" s="24"/>
      <c r="R886" s="24"/>
    </row>
    <row r="887" spans="1:18" ht="13.2" x14ac:dyDescent="0.25">
      <c r="A887" s="24"/>
      <c r="B887" s="24"/>
      <c r="C887" s="24"/>
      <c r="D887" s="51"/>
      <c r="E887" s="24"/>
      <c r="F887" s="24"/>
      <c r="G887" s="24"/>
      <c r="H887" s="24"/>
      <c r="I887" s="24"/>
      <c r="J887" s="24"/>
      <c r="K887" s="24"/>
      <c r="L887" s="24"/>
      <c r="M887" s="24"/>
      <c r="N887" s="24"/>
      <c r="O887" s="29"/>
      <c r="P887" s="24"/>
      <c r="Q887" s="24"/>
      <c r="R887" s="24"/>
    </row>
    <row r="888" spans="1:18" ht="13.2" x14ac:dyDescent="0.25">
      <c r="A888" s="24"/>
      <c r="B888" s="24"/>
      <c r="C888" s="24"/>
      <c r="D888" s="51"/>
      <c r="E888" s="24"/>
      <c r="F888" s="24"/>
      <c r="G888" s="24"/>
      <c r="H888" s="24"/>
      <c r="I888" s="24"/>
      <c r="J888" s="24"/>
      <c r="K888" s="24"/>
      <c r="L888" s="24"/>
      <c r="M888" s="24"/>
      <c r="N888" s="24"/>
      <c r="O888" s="29"/>
      <c r="P888" s="24"/>
      <c r="Q888" s="24"/>
      <c r="R888" s="24"/>
    </row>
    <row r="889" spans="1:18" ht="13.2" x14ac:dyDescent="0.25">
      <c r="A889" s="24"/>
      <c r="B889" s="24"/>
      <c r="C889" s="24"/>
      <c r="D889" s="51"/>
      <c r="E889" s="24"/>
      <c r="F889" s="24"/>
      <c r="G889" s="24"/>
      <c r="H889" s="24"/>
      <c r="I889" s="24"/>
      <c r="J889" s="24"/>
      <c r="K889" s="24"/>
      <c r="L889" s="24"/>
      <c r="M889" s="24"/>
      <c r="N889" s="24"/>
      <c r="O889" s="29"/>
      <c r="P889" s="24"/>
      <c r="Q889" s="24"/>
      <c r="R889" s="24"/>
    </row>
    <row r="890" spans="1:18" ht="13.2" x14ac:dyDescent="0.25">
      <c r="A890" s="24"/>
      <c r="B890" s="24"/>
      <c r="C890" s="24"/>
      <c r="D890" s="51"/>
      <c r="E890" s="24"/>
      <c r="F890" s="24"/>
      <c r="G890" s="24"/>
      <c r="H890" s="24"/>
      <c r="I890" s="24"/>
      <c r="J890" s="24"/>
      <c r="K890" s="24"/>
      <c r="L890" s="24"/>
      <c r="M890" s="24"/>
      <c r="N890" s="24"/>
      <c r="O890" s="29"/>
      <c r="P890" s="24"/>
      <c r="Q890" s="24"/>
      <c r="R890" s="24"/>
    </row>
    <row r="891" spans="1:18" ht="13.2" x14ac:dyDescent="0.25">
      <c r="A891" s="24"/>
      <c r="B891" s="24"/>
      <c r="C891" s="24"/>
      <c r="D891" s="51"/>
      <c r="E891" s="24"/>
      <c r="F891" s="24"/>
      <c r="G891" s="24"/>
      <c r="H891" s="24"/>
      <c r="I891" s="24"/>
      <c r="J891" s="24"/>
      <c r="K891" s="24"/>
      <c r="L891" s="24"/>
      <c r="M891" s="24"/>
      <c r="N891" s="24"/>
      <c r="O891" s="29"/>
      <c r="P891" s="24"/>
      <c r="Q891" s="24"/>
      <c r="R891" s="24"/>
    </row>
    <row r="892" spans="1:18" ht="13.2" x14ac:dyDescent="0.25">
      <c r="A892" s="24"/>
      <c r="B892" s="24"/>
      <c r="C892" s="24"/>
      <c r="D892" s="51"/>
      <c r="E892" s="24"/>
      <c r="F892" s="24"/>
      <c r="G892" s="24"/>
      <c r="H892" s="24"/>
      <c r="I892" s="24"/>
      <c r="J892" s="24"/>
      <c r="K892" s="24"/>
      <c r="L892" s="24"/>
      <c r="M892" s="24"/>
      <c r="N892" s="24"/>
      <c r="O892" s="29"/>
      <c r="P892" s="24"/>
      <c r="Q892" s="24"/>
      <c r="R892" s="24"/>
    </row>
    <row r="893" spans="1:18" ht="13.2" x14ac:dyDescent="0.25">
      <c r="A893" s="24"/>
      <c r="B893" s="24"/>
      <c r="C893" s="24"/>
      <c r="D893" s="51"/>
      <c r="E893" s="24"/>
      <c r="F893" s="24"/>
      <c r="G893" s="24"/>
      <c r="H893" s="24"/>
      <c r="I893" s="24"/>
      <c r="J893" s="24"/>
      <c r="K893" s="24"/>
      <c r="L893" s="24"/>
      <c r="M893" s="24"/>
      <c r="N893" s="24"/>
      <c r="O893" s="29"/>
      <c r="P893" s="24"/>
      <c r="Q893" s="24"/>
      <c r="R893" s="24"/>
    </row>
    <row r="894" spans="1:18" ht="13.2" x14ac:dyDescent="0.25">
      <c r="A894" s="24"/>
      <c r="B894" s="24"/>
      <c r="C894" s="24"/>
      <c r="D894" s="51"/>
      <c r="E894" s="24"/>
      <c r="F894" s="24"/>
      <c r="G894" s="24"/>
      <c r="H894" s="24"/>
      <c r="I894" s="24"/>
      <c r="J894" s="24"/>
      <c r="K894" s="24"/>
      <c r="L894" s="24"/>
      <c r="M894" s="24"/>
      <c r="N894" s="24"/>
      <c r="O894" s="29"/>
      <c r="P894" s="24"/>
      <c r="Q894" s="24"/>
      <c r="R894" s="24"/>
    </row>
    <row r="895" spans="1:18" ht="13.2" x14ac:dyDescent="0.25">
      <c r="A895" s="24"/>
      <c r="B895" s="24"/>
      <c r="C895" s="24"/>
      <c r="D895" s="51"/>
      <c r="E895" s="24"/>
      <c r="F895" s="24"/>
      <c r="G895" s="24"/>
      <c r="H895" s="24"/>
      <c r="I895" s="24"/>
      <c r="J895" s="24"/>
      <c r="K895" s="24"/>
      <c r="L895" s="24"/>
      <c r="M895" s="24"/>
      <c r="N895" s="24"/>
      <c r="O895" s="29"/>
      <c r="P895" s="24"/>
      <c r="Q895" s="24"/>
      <c r="R895" s="24"/>
    </row>
    <row r="896" spans="1:18" ht="13.2" x14ac:dyDescent="0.25">
      <c r="A896" s="24"/>
      <c r="B896" s="24"/>
      <c r="C896" s="24"/>
      <c r="D896" s="51"/>
      <c r="E896" s="24"/>
      <c r="F896" s="24"/>
      <c r="G896" s="24"/>
      <c r="H896" s="24"/>
      <c r="I896" s="24"/>
      <c r="J896" s="24"/>
      <c r="K896" s="24"/>
      <c r="L896" s="24"/>
      <c r="M896" s="24"/>
      <c r="N896" s="24"/>
      <c r="O896" s="29"/>
      <c r="P896" s="24"/>
      <c r="Q896" s="24"/>
      <c r="R896" s="24"/>
    </row>
    <row r="897" spans="1:18" ht="13.2" x14ac:dyDescent="0.25">
      <c r="A897" s="24"/>
      <c r="B897" s="24"/>
      <c r="C897" s="24"/>
      <c r="D897" s="51"/>
      <c r="E897" s="24"/>
      <c r="F897" s="24"/>
      <c r="G897" s="24"/>
      <c r="H897" s="24"/>
      <c r="I897" s="24"/>
      <c r="J897" s="24"/>
      <c r="K897" s="24"/>
      <c r="L897" s="24"/>
      <c r="M897" s="24"/>
      <c r="N897" s="24"/>
      <c r="O897" s="29"/>
      <c r="P897" s="24"/>
      <c r="Q897" s="24"/>
      <c r="R897" s="24"/>
    </row>
    <row r="898" spans="1:18" ht="13.2" x14ac:dyDescent="0.25">
      <c r="A898" s="24"/>
      <c r="B898" s="24"/>
      <c r="C898" s="24"/>
      <c r="D898" s="51"/>
      <c r="E898" s="24"/>
      <c r="F898" s="24"/>
      <c r="G898" s="24"/>
      <c r="H898" s="24"/>
      <c r="I898" s="24"/>
      <c r="J898" s="24"/>
      <c r="K898" s="24"/>
      <c r="L898" s="24"/>
      <c r="M898" s="24"/>
      <c r="N898" s="24"/>
      <c r="O898" s="29"/>
      <c r="P898" s="24"/>
      <c r="Q898" s="24"/>
      <c r="R898" s="24"/>
    </row>
    <row r="899" spans="1:18" ht="13.2" x14ac:dyDescent="0.25">
      <c r="A899" s="24"/>
      <c r="B899" s="24"/>
      <c r="C899" s="24"/>
      <c r="D899" s="51"/>
      <c r="E899" s="24"/>
      <c r="F899" s="24"/>
      <c r="G899" s="24"/>
      <c r="H899" s="24"/>
      <c r="I899" s="24"/>
      <c r="J899" s="24"/>
      <c r="K899" s="24"/>
      <c r="L899" s="24"/>
      <c r="M899" s="24"/>
      <c r="N899" s="24"/>
      <c r="O899" s="29"/>
      <c r="P899" s="24"/>
      <c r="Q899" s="24"/>
      <c r="R899" s="24"/>
    </row>
    <row r="900" spans="1:18" ht="13.2" x14ac:dyDescent="0.25">
      <c r="A900" s="24"/>
      <c r="B900" s="24"/>
      <c r="C900" s="24"/>
      <c r="D900" s="51"/>
      <c r="E900" s="24"/>
      <c r="F900" s="24"/>
      <c r="G900" s="24"/>
      <c r="H900" s="24"/>
      <c r="I900" s="24"/>
      <c r="J900" s="24"/>
      <c r="K900" s="24"/>
      <c r="L900" s="24"/>
      <c r="M900" s="24"/>
      <c r="N900" s="24"/>
      <c r="O900" s="29"/>
      <c r="P900" s="24"/>
      <c r="Q900" s="24"/>
      <c r="R900" s="24"/>
    </row>
    <row r="901" spans="1:18" ht="13.2" x14ac:dyDescent="0.25">
      <c r="A901" s="24"/>
      <c r="B901" s="24"/>
      <c r="C901" s="24"/>
      <c r="D901" s="51"/>
      <c r="E901" s="24"/>
      <c r="F901" s="24"/>
      <c r="G901" s="24"/>
      <c r="H901" s="24"/>
      <c r="I901" s="24"/>
      <c r="J901" s="24"/>
      <c r="K901" s="24"/>
      <c r="L901" s="24"/>
      <c r="M901" s="24"/>
      <c r="N901" s="24"/>
      <c r="O901" s="29"/>
      <c r="P901" s="24"/>
      <c r="Q901" s="24"/>
      <c r="R901" s="24"/>
    </row>
    <row r="902" spans="1:18" ht="13.2" x14ac:dyDescent="0.25">
      <c r="A902" s="24"/>
      <c r="B902" s="24"/>
      <c r="C902" s="24"/>
      <c r="D902" s="51"/>
      <c r="E902" s="24"/>
      <c r="F902" s="24"/>
      <c r="G902" s="24"/>
      <c r="H902" s="24"/>
      <c r="I902" s="24"/>
      <c r="J902" s="24"/>
      <c r="K902" s="24"/>
      <c r="L902" s="24"/>
      <c r="M902" s="24"/>
      <c r="N902" s="24"/>
      <c r="O902" s="29"/>
      <c r="P902" s="24"/>
      <c r="Q902" s="24"/>
      <c r="R902" s="24"/>
    </row>
    <row r="903" spans="1:18" ht="13.2" x14ac:dyDescent="0.25">
      <c r="A903" s="24"/>
      <c r="B903" s="24"/>
      <c r="C903" s="24"/>
      <c r="D903" s="51"/>
      <c r="E903" s="24"/>
      <c r="F903" s="24"/>
      <c r="G903" s="24"/>
      <c r="H903" s="24"/>
      <c r="I903" s="24"/>
      <c r="J903" s="24"/>
      <c r="K903" s="24"/>
      <c r="L903" s="24"/>
      <c r="M903" s="24"/>
      <c r="N903" s="24"/>
      <c r="O903" s="29"/>
      <c r="P903" s="24"/>
      <c r="Q903" s="24"/>
      <c r="R903" s="24"/>
    </row>
    <row r="904" spans="1:18" ht="13.2" x14ac:dyDescent="0.25">
      <c r="A904" s="24"/>
      <c r="B904" s="24"/>
      <c r="C904" s="24"/>
      <c r="D904" s="51"/>
      <c r="E904" s="24"/>
      <c r="F904" s="24"/>
      <c r="G904" s="24"/>
      <c r="H904" s="24"/>
      <c r="I904" s="24"/>
      <c r="J904" s="24"/>
      <c r="K904" s="24"/>
      <c r="L904" s="24"/>
      <c r="M904" s="24"/>
      <c r="N904" s="24"/>
      <c r="O904" s="29"/>
      <c r="P904" s="24"/>
      <c r="Q904" s="24"/>
      <c r="R904" s="24"/>
    </row>
    <row r="905" spans="1:18" ht="13.2" x14ac:dyDescent="0.25">
      <c r="A905" s="24"/>
      <c r="B905" s="24"/>
      <c r="C905" s="24"/>
      <c r="D905" s="51"/>
      <c r="E905" s="24"/>
      <c r="F905" s="24"/>
      <c r="G905" s="24"/>
      <c r="H905" s="24"/>
      <c r="I905" s="24"/>
      <c r="J905" s="24"/>
      <c r="K905" s="24"/>
      <c r="L905" s="24"/>
      <c r="M905" s="24"/>
      <c r="N905" s="24"/>
      <c r="O905" s="29"/>
      <c r="P905" s="24"/>
      <c r="Q905" s="24"/>
      <c r="R905" s="24"/>
    </row>
    <row r="906" spans="1:18" ht="13.2" x14ac:dyDescent="0.25">
      <c r="A906" s="24"/>
      <c r="B906" s="24"/>
      <c r="C906" s="24"/>
      <c r="D906" s="51"/>
      <c r="E906" s="24"/>
      <c r="F906" s="24"/>
      <c r="G906" s="24"/>
      <c r="H906" s="24"/>
      <c r="I906" s="24"/>
      <c r="J906" s="24"/>
      <c r="K906" s="24"/>
      <c r="L906" s="24"/>
      <c r="M906" s="24"/>
      <c r="N906" s="24"/>
      <c r="O906" s="29"/>
      <c r="P906" s="24"/>
      <c r="Q906" s="24"/>
      <c r="R906" s="24"/>
    </row>
    <row r="907" spans="1:18" ht="13.2" x14ac:dyDescent="0.25">
      <c r="A907" s="24"/>
      <c r="B907" s="24"/>
      <c r="C907" s="24"/>
      <c r="D907" s="51"/>
      <c r="E907" s="24"/>
      <c r="F907" s="24"/>
      <c r="G907" s="24"/>
      <c r="H907" s="24"/>
      <c r="I907" s="24"/>
      <c r="J907" s="24"/>
      <c r="K907" s="24"/>
      <c r="L907" s="24"/>
      <c r="M907" s="24"/>
      <c r="N907" s="24"/>
      <c r="O907" s="29"/>
      <c r="P907" s="24"/>
      <c r="Q907" s="24"/>
      <c r="R907" s="24"/>
    </row>
    <row r="908" spans="1:18" ht="13.2" x14ac:dyDescent="0.25">
      <c r="A908" s="24"/>
      <c r="B908" s="24"/>
      <c r="C908" s="24"/>
      <c r="D908" s="51"/>
      <c r="E908" s="24"/>
      <c r="F908" s="24"/>
      <c r="G908" s="24"/>
      <c r="H908" s="24"/>
      <c r="I908" s="24"/>
      <c r="J908" s="24"/>
      <c r="K908" s="24"/>
      <c r="L908" s="24"/>
      <c r="M908" s="24"/>
      <c r="N908" s="24"/>
      <c r="O908" s="29"/>
      <c r="P908" s="24"/>
      <c r="Q908" s="24"/>
      <c r="R908" s="24"/>
    </row>
    <row r="909" spans="1:18" ht="13.2" x14ac:dyDescent="0.25">
      <c r="A909" s="24"/>
      <c r="B909" s="24"/>
      <c r="C909" s="24"/>
      <c r="D909" s="51"/>
      <c r="E909" s="24"/>
      <c r="F909" s="24"/>
      <c r="G909" s="24"/>
      <c r="H909" s="24"/>
      <c r="I909" s="24"/>
      <c r="J909" s="24"/>
      <c r="K909" s="24"/>
      <c r="L909" s="24"/>
      <c r="M909" s="24"/>
      <c r="N909" s="24"/>
      <c r="O909" s="29"/>
      <c r="P909" s="24"/>
      <c r="Q909" s="24"/>
      <c r="R909" s="24"/>
    </row>
    <row r="910" spans="1:18" ht="13.2" x14ac:dyDescent="0.25">
      <c r="A910" s="24"/>
      <c r="B910" s="24"/>
      <c r="C910" s="24"/>
      <c r="D910" s="51"/>
      <c r="E910" s="24"/>
      <c r="F910" s="24"/>
      <c r="G910" s="24"/>
      <c r="H910" s="24"/>
      <c r="I910" s="24"/>
      <c r="J910" s="24"/>
      <c r="K910" s="24"/>
      <c r="L910" s="24"/>
      <c r="M910" s="24"/>
      <c r="N910" s="24"/>
      <c r="O910" s="29"/>
      <c r="P910" s="24"/>
      <c r="Q910" s="24"/>
      <c r="R910" s="24"/>
    </row>
    <row r="911" spans="1:18" ht="13.2" x14ac:dyDescent="0.25">
      <c r="A911" s="24"/>
      <c r="B911" s="24"/>
      <c r="C911" s="24"/>
      <c r="D911" s="51"/>
      <c r="E911" s="24"/>
      <c r="F911" s="24"/>
      <c r="G911" s="24"/>
      <c r="H911" s="24"/>
      <c r="I911" s="24"/>
      <c r="J911" s="24"/>
      <c r="K911" s="24"/>
      <c r="L911" s="24"/>
      <c r="M911" s="24"/>
      <c r="N911" s="24"/>
      <c r="O911" s="29"/>
      <c r="P911" s="24"/>
      <c r="Q911" s="24"/>
      <c r="R911" s="24"/>
    </row>
    <row r="912" spans="1:18" ht="13.2" x14ac:dyDescent="0.25">
      <c r="A912" s="24"/>
      <c r="B912" s="24"/>
      <c r="C912" s="24"/>
      <c r="D912" s="51"/>
      <c r="E912" s="24"/>
      <c r="F912" s="24"/>
      <c r="G912" s="24"/>
      <c r="H912" s="24"/>
      <c r="I912" s="24"/>
      <c r="J912" s="24"/>
      <c r="K912" s="24"/>
      <c r="L912" s="24"/>
      <c r="M912" s="24"/>
      <c r="N912" s="24"/>
      <c r="O912" s="29"/>
      <c r="P912" s="24"/>
      <c r="Q912" s="24"/>
      <c r="R912" s="24"/>
    </row>
    <row r="913" spans="1:18" ht="13.2" x14ac:dyDescent="0.25">
      <c r="A913" s="24"/>
      <c r="B913" s="24"/>
      <c r="C913" s="24"/>
      <c r="D913" s="51"/>
      <c r="E913" s="24"/>
      <c r="F913" s="24"/>
      <c r="G913" s="24"/>
      <c r="H913" s="24"/>
      <c r="I913" s="24"/>
      <c r="J913" s="24"/>
      <c r="K913" s="24"/>
      <c r="L913" s="24"/>
      <c r="M913" s="24"/>
      <c r="N913" s="24"/>
      <c r="O913" s="29"/>
      <c r="P913" s="24"/>
      <c r="Q913" s="24"/>
      <c r="R913" s="24"/>
    </row>
    <row r="914" spans="1:18" ht="13.2" x14ac:dyDescent="0.25">
      <c r="A914" s="24"/>
      <c r="B914" s="24"/>
      <c r="C914" s="24"/>
      <c r="D914" s="51"/>
      <c r="E914" s="24"/>
      <c r="F914" s="24"/>
      <c r="G914" s="24"/>
      <c r="H914" s="24"/>
      <c r="I914" s="24"/>
      <c r="J914" s="24"/>
      <c r="K914" s="24"/>
      <c r="L914" s="24"/>
      <c r="M914" s="24"/>
      <c r="N914" s="24"/>
      <c r="O914" s="29"/>
      <c r="P914" s="24"/>
      <c r="Q914" s="24"/>
      <c r="R914" s="24"/>
    </row>
    <row r="915" spans="1:18" ht="13.2" x14ac:dyDescent="0.25">
      <c r="A915" s="24"/>
      <c r="B915" s="24"/>
      <c r="C915" s="24"/>
      <c r="D915" s="51"/>
      <c r="E915" s="24"/>
      <c r="F915" s="24"/>
      <c r="G915" s="24"/>
      <c r="H915" s="24"/>
      <c r="I915" s="24"/>
      <c r="J915" s="24"/>
      <c r="K915" s="24"/>
      <c r="L915" s="24"/>
      <c r="M915" s="24"/>
      <c r="N915" s="24"/>
      <c r="O915" s="29"/>
      <c r="P915" s="24"/>
      <c r="Q915" s="24"/>
      <c r="R915" s="24"/>
    </row>
    <row r="916" spans="1:18" ht="13.2" x14ac:dyDescent="0.25">
      <c r="A916" s="24"/>
      <c r="B916" s="24"/>
      <c r="C916" s="24"/>
      <c r="D916" s="51"/>
      <c r="E916" s="24"/>
      <c r="F916" s="24"/>
      <c r="G916" s="24"/>
      <c r="H916" s="24"/>
      <c r="I916" s="24"/>
      <c r="J916" s="24"/>
      <c r="K916" s="24"/>
      <c r="L916" s="24"/>
      <c r="M916" s="24"/>
      <c r="N916" s="24"/>
      <c r="O916" s="29"/>
      <c r="P916" s="24"/>
      <c r="Q916" s="24"/>
      <c r="R916" s="24"/>
    </row>
    <row r="917" spans="1:18" ht="13.2" x14ac:dyDescent="0.25">
      <c r="A917" s="24"/>
      <c r="B917" s="24"/>
      <c r="C917" s="24"/>
      <c r="D917" s="51"/>
      <c r="E917" s="24"/>
      <c r="F917" s="24"/>
      <c r="G917" s="24"/>
      <c r="H917" s="24"/>
      <c r="I917" s="24"/>
      <c r="J917" s="24"/>
      <c r="K917" s="24"/>
      <c r="L917" s="24"/>
      <c r="M917" s="24"/>
      <c r="N917" s="24"/>
      <c r="O917" s="29"/>
      <c r="P917" s="24"/>
      <c r="Q917" s="24"/>
      <c r="R917" s="24"/>
    </row>
    <row r="918" spans="1:18" ht="13.2" x14ac:dyDescent="0.25">
      <c r="A918" s="24"/>
      <c r="B918" s="24"/>
      <c r="C918" s="24"/>
      <c r="D918" s="51"/>
      <c r="E918" s="24"/>
      <c r="F918" s="24"/>
      <c r="G918" s="24"/>
      <c r="H918" s="24"/>
      <c r="I918" s="24"/>
      <c r="J918" s="24"/>
      <c r="K918" s="24"/>
      <c r="L918" s="24"/>
      <c r="M918" s="24"/>
      <c r="N918" s="24"/>
      <c r="O918" s="29"/>
      <c r="P918" s="24"/>
      <c r="Q918" s="24"/>
      <c r="R918" s="24"/>
    </row>
    <row r="919" spans="1:18" ht="13.2" x14ac:dyDescent="0.25">
      <c r="A919" s="24"/>
      <c r="B919" s="24"/>
      <c r="C919" s="24"/>
      <c r="D919" s="51"/>
      <c r="E919" s="24"/>
      <c r="F919" s="24"/>
      <c r="G919" s="24"/>
      <c r="H919" s="24"/>
      <c r="I919" s="24"/>
      <c r="J919" s="24"/>
      <c r="K919" s="24"/>
      <c r="L919" s="24"/>
      <c r="M919" s="24"/>
      <c r="N919" s="24"/>
      <c r="O919" s="29"/>
      <c r="P919" s="24"/>
      <c r="Q919" s="24"/>
      <c r="R919" s="24"/>
    </row>
    <row r="920" spans="1:18" ht="13.2" x14ac:dyDescent="0.25">
      <c r="A920" s="24"/>
      <c r="B920" s="24"/>
      <c r="C920" s="24"/>
      <c r="D920" s="51"/>
      <c r="E920" s="24"/>
      <c r="F920" s="24"/>
      <c r="G920" s="24"/>
      <c r="H920" s="24"/>
      <c r="I920" s="24"/>
      <c r="J920" s="24"/>
      <c r="K920" s="24"/>
      <c r="L920" s="24"/>
      <c r="M920" s="24"/>
      <c r="N920" s="24"/>
      <c r="O920" s="29"/>
      <c r="P920" s="24"/>
      <c r="Q920" s="24"/>
      <c r="R920" s="24"/>
    </row>
    <row r="921" spans="1:18" ht="13.2" x14ac:dyDescent="0.25">
      <c r="A921" s="24"/>
      <c r="B921" s="24"/>
      <c r="C921" s="24"/>
      <c r="D921" s="51"/>
      <c r="E921" s="24"/>
      <c r="F921" s="24"/>
      <c r="G921" s="24"/>
      <c r="H921" s="24"/>
      <c r="I921" s="24"/>
      <c r="J921" s="24"/>
      <c r="K921" s="24"/>
      <c r="L921" s="24"/>
      <c r="M921" s="24"/>
      <c r="N921" s="24"/>
      <c r="O921" s="29"/>
      <c r="P921" s="24"/>
      <c r="Q921" s="24"/>
      <c r="R921" s="24"/>
    </row>
    <row r="922" spans="1:18" ht="13.2" x14ac:dyDescent="0.25">
      <c r="A922" s="24"/>
      <c r="B922" s="24"/>
      <c r="C922" s="24"/>
      <c r="D922" s="51"/>
      <c r="E922" s="24"/>
      <c r="F922" s="24"/>
      <c r="G922" s="24"/>
      <c r="H922" s="24"/>
      <c r="I922" s="24"/>
      <c r="J922" s="24"/>
      <c r="K922" s="24"/>
      <c r="L922" s="24"/>
      <c r="M922" s="24"/>
      <c r="N922" s="24"/>
      <c r="O922" s="29"/>
      <c r="P922" s="24"/>
      <c r="Q922" s="24"/>
      <c r="R922" s="24"/>
    </row>
    <row r="923" spans="1:18" ht="13.2" x14ac:dyDescent="0.25">
      <c r="A923" s="24"/>
      <c r="B923" s="24"/>
      <c r="C923" s="24"/>
      <c r="D923" s="51"/>
      <c r="E923" s="24"/>
      <c r="F923" s="24"/>
      <c r="G923" s="24"/>
      <c r="H923" s="24"/>
      <c r="I923" s="24"/>
      <c r="J923" s="24"/>
      <c r="K923" s="24"/>
      <c r="L923" s="24"/>
      <c r="M923" s="24"/>
      <c r="N923" s="24"/>
      <c r="O923" s="29"/>
      <c r="P923" s="24"/>
      <c r="Q923" s="24"/>
      <c r="R923" s="24"/>
    </row>
    <row r="924" spans="1:18" ht="13.2" x14ac:dyDescent="0.25">
      <c r="A924" s="24"/>
      <c r="B924" s="24"/>
      <c r="C924" s="24"/>
      <c r="D924" s="51"/>
      <c r="E924" s="24"/>
      <c r="F924" s="24"/>
      <c r="G924" s="24"/>
      <c r="H924" s="24"/>
      <c r="I924" s="24"/>
      <c r="J924" s="24"/>
      <c r="K924" s="24"/>
      <c r="L924" s="24"/>
      <c r="M924" s="24"/>
      <c r="N924" s="24"/>
      <c r="O924" s="29"/>
      <c r="P924" s="24"/>
      <c r="Q924" s="24"/>
      <c r="R924" s="24"/>
    </row>
    <row r="925" spans="1:18" ht="13.2" x14ac:dyDescent="0.25">
      <c r="A925" s="24"/>
      <c r="B925" s="24"/>
      <c r="C925" s="24"/>
      <c r="D925" s="51"/>
      <c r="E925" s="24"/>
      <c r="F925" s="24"/>
      <c r="G925" s="24"/>
      <c r="H925" s="24"/>
      <c r="I925" s="24"/>
      <c r="J925" s="24"/>
      <c r="K925" s="24"/>
      <c r="L925" s="24"/>
      <c r="M925" s="24"/>
      <c r="N925" s="24"/>
      <c r="O925" s="29"/>
      <c r="P925" s="24"/>
      <c r="Q925" s="24"/>
      <c r="R925" s="24"/>
    </row>
    <row r="926" spans="1:18" ht="13.2" x14ac:dyDescent="0.25">
      <c r="A926" s="24"/>
      <c r="B926" s="24"/>
      <c r="C926" s="24"/>
      <c r="D926" s="51"/>
      <c r="E926" s="24"/>
      <c r="F926" s="24"/>
      <c r="G926" s="24"/>
      <c r="H926" s="24"/>
      <c r="I926" s="24"/>
      <c r="J926" s="24"/>
      <c r="K926" s="24"/>
      <c r="L926" s="24"/>
      <c r="M926" s="24"/>
      <c r="N926" s="24"/>
      <c r="O926" s="29"/>
      <c r="P926" s="24"/>
      <c r="Q926" s="24"/>
      <c r="R926" s="24"/>
    </row>
    <row r="927" spans="1:18" ht="13.2" x14ac:dyDescent="0.25">
      <c r="A927" s="24"/>
      <c r="B927" s="24"/>
      <c r="C927" s="24"/>
      <c r="D927" s="51"/>
      <c r="E927" s="24"/>
      <c r="F927" s="24"/>
      <c r="G927" s="24"/>
      <c r="H927" s="24"/>
      <c r="I927" s="24"/>
      <c r="J927" s="24"/>
      <c r="K927" s="24"/>
      <c r="L927" s="24"/>
      <c r="M927" s="24"/>
      <c r="N927" s="24"/>
      <c r="O927" s="29"/>
      <c r="P927" s="24"/>
      <c r="Q927" s="24"/>
      <c r="R927" s="24"/>
    </row>
    <row r="928" spans="1:18" ht="13.2" x14ac:dyDescent="0.25">
      <c r="A928" s="24"/>
      <c r="B928" s="24"/>
      <c r="C928" s="24"/>
      <c r="D928" s="51"/>
      <c r="E928" s="24"/>
      <c r="F928" s="24"/>
      <c r="G928" s="24"/>
      <c r="H928" s="24"/>
      <c r="I928" s="24"/>
      <c r="J928" s="24"/>
      <c r="K928" s="24"/>
      <c r="L928" s="24"/>
      <c r="M928" s="24"/>
      <c r="N928" s="24"/>
      <c r="O928" s="29"/>
      <c r="P928" s="24"/>
      <c r="Q928" s="24"/>
      <c r="R928" s="24"/>
    </row>
    <row r="929" spans="1:18" ht="13.2" x14ac:dyDescent="0.25">
      <c r="A929" s="24"/>
      <c r="B929" s="24"/>
      <c r="C929" s="24"/>
      <c r="D929" s="51"/>
      <c r="E929" s="24"/>
      <c r="F929" s="24"/>
      <c r="G929" s="24"/>
      <c r="H929" s="24"/>
      <c r="I929" s="24"/>
      <c r="J929" s="24"/>
      <c r="K929" s="24"/>
      <c r="L929" s="24"/>
      <c r="M929" s="24"/>
      <c r="N929" s="24"/>
      <c r="O929" s="29"/>
      <c r="P929" s="24"/>
      <c r="Q929" s="24"/>
      <c r="R929" s="24"/>
    </row>
    <row r="930" spans="1:18" ht="13.2" x14ac:dyDescent="0.25">
      <c r="A930" s="24"/>
      <c r="B930" s="24"/>
      <c r="C930" s="24"/>
      <c r="D930" s="51"/>
      <c r="E930" s="24"/>
      <c r="F930" s="24"/>
      <c r="G930" s="24"/>
      <c r="H930" s="24"/>
      <c r="I930" s="24"/>
      <c r="J930" s="24"/>
      <c r="K930" s="24"/>
      <c r="L930" s="24"/>
      <c r="M930" s="24"/>
      <c r="N930" s="24"/>
      <c r="O930" s="29"/>
      <c r="P930" s="24"/>
      <c r="Q930" s="24"/>
      <c r="R930" s="24"/>
    </row>
    <row r="931" spans="1:18" ht="13.2" x14ac:dyDescent="0.25">
      <c r="A931" s="24"/>
      <c r="B931" s="24"/>
      <c r="C931" s="24"/>
      <c r="D931" s="51"/>
      <c r="E931" s="24"/>
      <c r="F931" s="24"/>
      <c r="G931" s="24"/>
      <c r="H931" s="24"/>
      <c r="I931" s="24"/>
      <c r="J931" s="24"/>
      <c r="K931" s="24"/>
      <c r="L931" s="24"/>
      <c r="M931" s="24"/>
      <c r="N931" s="24"/>
      <c r="O931" s="29"/>
      <c r="P931" s="24"/>
      <c r="Q931" s="24"/>
      <c r="R931" s="24"/>
    </row>
    <row r="932" spans="1:18" ht="13.2" x14ac:dyDescent="0.25">
      <c r="A932" s="24"/>
      <c r="B932" s="24"/>
      <c r="C932" s="24"/>
      <c r="D932" s="51"/>
      <c r="E932" s="24"/>
      <c r="F932" s="24"/>
      <c r="G932" s="24"/>
      <c r="H932" s="24"/>
      <c r="I932" s="24"/>
      <c r="J932" s="24"/>
      <c r="K932" s="24"/>
      <c r="L932" s="24"/>
      <c r="M932" s="24"/>
      <c r="N932" s="24"/>
      <c r="O932" s="29"/>
      <c r="P932" s="24"/>
      <c r="Q932" s="24"/>
      <c r="R932" s="24"/>
    </row>
    <row r="933" spans="1:18" ht="13.2" x14ac:dyDescent="0.25">
      <c r="A933" s="24"/>
      <c r="B933" s="24"/>
      <c r="C933" s="24"/>
      <c r="D933" s="51"/>
      <c r="E933" s="24"/>
      <c r="F933" s="24"/>
      <c r="G933" s="24"/>
      <c r="H933" s="24"/>
      <c r="I933" s="24"/>
      <c r="J933" s="24"/>
      <c r="K933" s="24"/>
      <c r="L933" s="24"/>
      <c r="M933" s="24"/>
      <c r="N933" s="24"/>
      <c r="O933" s="29"/>
      <c r="P933" s="24"/>
      <c r="Q933" s="24"/>
      <c r="R933" s="24"/>
    </row>
    <row r="934" spans="1:18" ht="13.2" x14ac:dyDescent="0.25">
      <c r="A934" s="24"/>
      <c r="B934" s="24"/>
      <c r="C934" s="24"/>
      <c r="D934" s="51"/>
      <c r="E934" s="24"/>
      <c r="F934" s="24"/>
      <c r="G934" s="24"/>
      <c r="H934" s="24"/>
      <c r="I934" s="24"/>
      <c r="J934" s="24"/>
      <c r="K934" s="24"/>
      <c r="L934" s="24"/>
      <c r="M934" s="24"/>
      <c r="N934" s="24"/>
      <c r="O934" s="29"/>
      <c r="P934" s="24"/>
      <c r="Q934" s="24"/>
      <c r="R934" s="24"/>
    </row>
    <row r="935" spans="1:18" ht="13.2" x14ac:dyDescent="0.25">
      <c r="A935" s="24"/>
      <c r="B935" s="24"/>
      <c r="C935" s="24"/>
      <c r="D935" s="51"/>
      <c r="E935" s="24"/>
      <c r="F935" s="24"/>
      <c r="G935" s="24"/>
      <c r="H935" s="24"/>
      <c r="I935" s="24"/>
      <c r="J935" s="24"/>
      <c r="K935" s="24"/>
      <c r="L935" s="24"/>
      <c r="M935" s="24"/>
      <c r="N935" s="24"/>
      <c r="O935" s="29"/>
      <c r="P935" s="24"/>
      <c r="Q935" s="24"/>
      <c r="R935" s="24"/>
    </row>
    <row r="936" spans="1:18" ht="13.2" x14ac:dyDescent="0.25">
      <c r="A936" s="24"/>
      <c r="B936" s="24"/>
      <c r="C936" s="24"/>
      <c r="D936" s="51"/>
      <c r="E936" s="24"/>
      <c r="F936" s="24"/>
      <c r="G936" s="24"/>
      <c r="H936" s="24"/>
      <c r="I936" s="24"/>
      <c r="J936" s="24"/>
      <c r="K936" s="24"/>
      <c r="L936" s="24"/>
      <c r="M936" s="24"/>
      <c r="N936" s="24"/>
      <c r="O936" s="29"/>
      <c r="P936" s="24"/>
      <c r="Q936" s="24"/>
      <c r="R936" s="24"/>
    </row>
    <row r="937" spans="1:18" ht="13.2" x14ac:dyDescent="0.25">
      <c r="A937" s="24"/>
      <c r="B937" s="24"/>
      <c r="C937" s="24"/>
      <c r="D937" s="51"/>
      <c r="E937" s="24"/>
      <c r="F937" s="24"/>
      <c r="G937" s="24"/>
      <c r="H937" s="24"/>
      <c r="I937" s="24"/>
      <c r="J937" s="24"/>
      <c r="K937" s="24"/>
      <c r="L937" s="24"/>
      <c r="M937" s="24"/>
      <c r="N937" s="24"/>
      <c r="O937" s="29"/>
      <c r="P937" s="24"/>
      <c r="Q937" s="24"/>
      <c r="R937" s="24"/>
    </row>
    <row r="938" spans="1:18" ht="13.2" x14ac:dyDescent="0.25">
      <c r="A938" s="24"/>
      <c r="B938" s="24"/>
      <c r="C938" s="24"/>
      <c r="D938" s="51"/>
      <c r="E938" s="24"/>
      <c r="F938" s="24"/>
      <c r="G938" s="24"/>
      <c r="H938" s="24"/>
      <c r="I938" s="24"/>
      <c r="J938" s="24"/>
      <c r="K938" s="24"/>
      <c r="L938" s="24"/>
      <c r="M938" s="24"/>
      <c r="N938" s="24"/>
      <c r="O938" s="29"/>
      <c r="P938" s="24"/>
      <c r="Q938" s="24"/>
      <c r="R938" s="24"/>
    </row>
    <row r="939" spans="1:18" ht="13.2" x14ac:dyDescent="0.25">
      <c r="A939" s="24"/>
      <c r="B939" s="24"/>
      <c r="C939" s="24"/>
      <c r="D939" s="51"/>
      <c r="E939" s="24"/>
      <c r="F939" s="24"/>
      <c r="G939" s="24"/>
      <c r="H939" s="24"/>
      <c r="I939" s="24"/>
      <c r="J939" s="24"/>
      <c r="K939" s="24"/>
      <c r="L939" s="24"/>
      <c r="M939" s="24"/>
      <c r="N939" s="24"/>
      <c r="O939" s="29"/>
      <c r="P939" s="24"/>
      <c r="Q939" s="24"/>
      <c r="R939" s="24"/>
    </row>
    <row r="940" spans="1:18" ht="13.2" x14ac:dyDescent="0.25">
      <c r="A940" s="24"/>
      <c r="B940" s="24"/>
      <c r="C940" s="24"/>
      <c r="D940" s="51"/>
      <c r="E940" s="24"/>
      <c r="F940" s="24"/>
      <c r="G940" s="24"/>
      <c r="H940" s="24"/>
      <c r="I940" s="24"/>
      <c r="J940" s="24"/>
      <c r="K940" s="24"/>
      <c r="L940" s="24"/>
      <c r="M940" s="24"/>
      <c r="N940" s="24"/>
      <c r="O940" s="29"/>
      <c r="P940" s="24"/>
      <c r="Q940" s="24"/>
      <c r="R940" s="24"/>
    </row>
    <row r="941" spans="1:18" ht="13.2" x14ac:dyDescent="0.25">
      <c r="A941" s="24"/>
      <c r="B941" s="24"/>
      <c r="C941" s="24"/>
      <c r="D941" s="51"/>
      <c r="E941" s="24"/>
      <c r="F941" s="24"/>
      <c r="G941" s="24"/>
      <c r="H941" s="24"/>
      <c r="I941" s="24"/>
      <c r="J941" s="24"/>
      <c r="K941" s="24"/>
      <c r="L941" s="24"/>
      <c r="M941" s="24"/>
      <c r="N941" s="24"/>
      <c r="O941" s="29"/>
      <c r="P941" s="24"/>
      <c r="Q941" s="24"/>
      <c r="R941" s="24"/>
    </row>
    <row r="942" spans="1:18" ht="13.2" x14ac:dyDescent="0.25">
      <c r="A942" s="24"/>
      <c r="B942" s="24"/>
      <c r="C942" s="24"/>
      <c r="D942" s="51"/>
      <c r="E942" s="24"/>
      <c r="F942" s="24"/>
      <c r="G942" s="24"/>
      <c r="H942" s="24"/>
      <c r="I942" s="24"/>
      <c r="J942" s="24"/>
      <c r="K942" s="24"/>
      <c r="L942" s="24"/>
      <c r="M942" s="24"/>
      <c r="N942" s="24"/>
      <c r="O942" s="29"/>
      <c r="P942" s="24"/>
      <c r="Q942" s="24"/>
      <c r="R942" s="24"/>
    </row>
    <row r="943" spans="1:18" ht="13.2" x14ac:dyDescent="0.25">
      <c r="A943" s="24"/>
      <c r="B943" s="24"/>
      <c r="C943" s="24"/>
      <c r="D943" s="51"/>
      <c r="E943" s="24"/>
      <c r="F943" s="24"/>
      <c r="G943" s="24"/>
      <c r="H943" s="24"/>
      <c r="I943" s="24"/>
      <c r="J943" s="24"/>
      <c r="K943" s="24"/>
      <c r="L943" s="24"/>
      <c r="M943" s="24"/>
      <c r="N943" s="24"/>
      <c r="O943" s="29"/>
      <c r="P943" s="24"/>
      <c r="Q943" s="24"/>
      <c r="R943" s="24"/>
    </row>
    <row r="944" spans="1:18" ht="13.2" x14ac:dyDescent="0.25">
      <c r="A944" s="24"/>
      <c r="B944" s="24"/>
      <c r="C944" s="24"/>
      <c r="D944" s="51"/>
      <c r="E944" s="24"/>
      <c r="F944" s="24"/>
      <c r="G944" s="24"/>
      <c r="H944" s="24"/>
      <c r="I944" s="24"/>
      <c r="J944" s="24"/>
      <c r="K944" s="24"/>
      <c r="L944" s="24"/>
      <c r="M944" s="24"/>
      <c r="N944" s="24"/>
      <c r="O944" s="29"/>
      <c r="P944" s="24"/>
      <c r="Q944" s="24"/>
      <c r="R944" s="24"/>
    </row>
    <row r="945" spans="1:18" ht="13.2" x14ac:dyDescent="0.25">
      <c r="A945" s="24"/>
      <c r="B945" s="24"/>
      <c r="C945" s="24"/>
      <c r="D945" s="51"/>
      <c r="E945" s="24"/>
      <c r="F945" s="24"/>
      <c r="G945" s="24"/>
      <c r="H945" s="24"/>
      <c r="I945" s="24"/>
      <c r="J945" s="24"/>
      <c r="K945" s="24"/>
      <c r="L945" s="24"/>
      <c r="M945" s="24"/>
      <c r="N945" s="24"/>
      <c r="O945" s="29"/>
      <c r="P945" s="24"/>
      <c r="Q945" s="24"/>
      <c r="R945" s="24"/>
    </row>
    <row r="946" spans="1:18" ht="13.2" x14ac:dyDescent="0.25">
      <c r="A946" s="24"/>
      <c r="B946" s="24"/>
      <c r="C946" s="24"/>
      <c r="D946" s="51"/>
      <c r="E946" s="24"/>
      <c r="F946" s="24"/>
      <c r="G946" s="24"/>
      <c r="H946" s="24"/>
      <c r="I946" s="24"/>
      <c r="J946" s="24"/>
      <c r="K946" s="24"/>
      <c r="L946" s="24"/>
      <c r="M946" s="24"/>
      <c r="N946" s="24"/>
      <c r="O946" s="29"/>
      <c r="P946" s="24"/>
      <c r="Q946" s="24"/>
      <c r="R946" s="24"/>
    </row>
    <row r="947" spans="1:18" ht="13.2" x14ac:dyDescent="0.25">
      <c r="A947" s="24"/>
      <c r="B947" s="24"/>
      <c r="C947" s="24"/>
      <c r="D947" s="51"/>
      <c r="E947" s="24"/>
      <c r="F947" s="24"/>
      <c r="G947" s="24"/>
      <c r="H947" s="24"/>
      <c r="I947" s="24"/>
      <c r="J947" s="24"/>
      <c r="K947" s="24"/>
      <c r="L947" s="24"/>
      <c r="M947" s="24"/>
      <c r="N947" s="24"/>
      <c r="O947" s="29"/>
      <c r="P947" s="24"/>
      <c r="Q947" s="24"/>
      <c r="R947" s="24"/>
    </row>
    <row r="948" spans="1:18" ht="13.2" x14ac:dyDescent="0.25">
      <c r="A948" s="24"/>
      <c r="B948" s="24"/>
      <c r="C948" s="24"/>
      <c r="D948" s="51"/>
      <c r="E948" s="24"/>
      <c r="F948" s="24"/>
      <c r="G948" s="24"/>
      <c r="H948" s="24"/>
      <c r="I948" s="24"/>
      <c r="J948" s="24"/>
      <c r="K948" s="24"/>
      <c r="L948" s="24"/>
      <c r="M948" s="24"/>
      <c r="N948" s="24"/>
      <c r="O948" s="29"/>
      <c r="P948" s="24"/>
      <c r="Q948" s="24"/>
      <c r="R948" s="24"/>
    </row>
    <row r="949" spans="1:18" ht="13.2" x14ac:dyDescent="0.25">
      <c r="A949" s="24"/>
      <c r="B949" s="24"/>
      <c r="C949" s="24"/>
      <c r="D949" s="51"/>
      <c r="E949" s="24"/>
      <c r="F949" s="24"/>
      <c r="G949" s="24"/>
      <c r="H949" s="24"/>
      <c r="I949" s="24"/>
      <c r="J949" s="24"/>
      <c r="K949" s="24"/>
      <c r="L949" s="24"/>
      <c r="M949" s="24"/>
      <c r="N949" s="24"/>
      <c r="O949" s="29"/>
      <c r="P949" s="24"/>
      <c r="Q949" s="24"/>
      <c r="R949" s="24"/>
    </row>
    <row r="950" spans="1:18" ht="13.2" x14ac:dyDescent="0.25">
      <c r="A950" s="24"/>
      <c r="B950" s="24"/>
      <c r="C950" s="24"/>
      <c r="D950" s="51"/>
      <c r="E950" s="24"/>
      <c r="F950" s="24"/>
      <c r="G950" s="24"/>
      <c r="H950" s="24"/>
      <c r="I950" s="24"/>
      <c r="J950" s="24"/>
      <c r="K950" s="24"/>
      <c r="L950" s="24"/>
      <c r="M950" s="24"/>
      <c r="N950" s="24"/>
      <c r="O950" s="29"/>
      <c r="P950" s="24"/>
      <c r="Q950" s="24"/>
      <c r="R950" s="24"/>
    </row>
    <row r="951" spans="1:18" ht="13.2" x14ac:dyDescent="0.25">
      <c r="A951" s="24"/>
      <c r="B951" s="24"/>
      <c r="C951" s="24"/>
      <c r="D951" s="51"/>
      <c r="E951" s="24"/>
      <c r="F951" s="24"/>
      <c r="G951" s="24"/>
      <c r="H951" s="24"/>
      <c r="I951" s="24"/>
      <c r="J951" s="24"/>
      <c r="K951" s="24"/>
      <c r="L951" s="24"/>
      <c r="M951" s="24"/>
      <c r="N951" s="24"/>
      <c r="O951" s="29"/>
      <c r="P951" s="24"/>
      <c r="Q951" s="24"/>
      <c r="R951" s="24"/>
    </row>
    <row r="952" spans="1:18" ht="13.2" x14ac:dyDescent="0.25">
      <c r="A952" s="24"/>
      <c r="B952" s="24"/>
      <c r="C952" s="24"/>
      <c r="D952" s="51"/>
      <c r="E952" s="24"/>
      <c r="F952" s="24"/>
      <c r="G952" s="24"/>
      <c r="H952" s="24"/>
      <c r="I952" s="24"/>
      <c r="J952" s="24"/>
      <c r="K952" s="24"/>
      <c r="L952" s="24"/>
      <c r="M952" s="24"/>
      <c r="N952" s="24"/>
      <c r="O952" s="29"/>
      <c r="P952" s="24"/>
      <c r="Q952" s="24"/>
      <c r="R952" s="24"/>
    </row>
    <row r="953" spans="1:18" ht="13.2" x14ac:dyDescent="0.25">
      <c r="A953" s="24"/>
      <c r="B953" s="24"/>
      <c r="C953" s="24"/>
      <c r="D953" s="51"/>
      <c r="E953" s="24"/>
      <c r="F953" s="24"/>
      <c r="G953" s="24"/>
      <c r="H953" s="24"/>
      <c r="I953" s="24"/>
      <c r="J953" s="24"/>
      <c r="K953" s="24"/>
      <c r="L953" s="24"/>
      <c r="M953" s="24"/>
      <c r="N953" s="24"/>
      <c r="O953" s="29"/>
      <c r="P953" s="24"/>
      <c r="Q953" s="24"/>
      <c r="R953" s="24"/>
    </row>
    <row r="954" spans="1:18" ht="13.2" x14ac:dyDescent="0.25">
      <c r="A954" s="24"/>
      <c r="B954" s="24"/>
      <c r="C954" s="24"/>
      <c r="D954" s="51"/>
      <c r="E954" s="24"/>
      <c r="F954" s="24"/>
      <c r="G954" s="24"/>
      <c r="H954" s="24"/>
      <c r="I954" s="24"/>
      <c r="J954" s="24"/>
      <c r="K954" s="24"/>
      <c r="L954" s="24"/>
      <c r="M954" s="24"/>
      <c r="N954" s="24"/>
      <c r="O954" s="29"/>
      <c r="P954" s="24"/>
      <c r="Q954" s="24"/>
      <c r="R954" s="24"/>
    </row>
    <row r="955" spans="1:18" ht="13.2" x14ac:dyDescent="0.25">
      <c r="A955" s="24"/>
      <c r="B955" s="24"/>
      <c r="C955" s="24"/>
      <c r="D955" s="51"/>
      <c r="E955" s="24"/>
      <c r="F955" s="24"/>
      <c r="G955" s="24"/>
      <c r="H955" s="24"/>
      <c r="I955" s="24"/>
      <c r="J955" s="24"/>
      <c r="K955" s="24"/>
      <c r="L955" s="24"/>
      <c r="M955" s="24"/>
      <c r="N955" s="24"/>
      <c r="O955" s="29"/>
      <c r="P955" s="24"/>
      <c r="Q955" s="24"/>
      <c r="R955" s="24"/>
    </row>
    <row r="956" spans="1:18" ht="13.2" x14ac:dyDescent="0.25">
      <c r="A956" s="24"/>
      <c r="B956" s="24"/>
      <c r="C956" s="24"/>
      <c r="D956" s="51"/>
      <c r="E956" s="24"/>
      <c r="F956" s="24"/>
      <c r="G956" s="24"/>
      <c r="H956" s="24"/>
      <c r="I956" s="24"/>
      <c r="J956" s="24"/>
      <c r="K956" s="24"/>
      <c r="L956" s="24"/>
      <c r="M956" s="24"/>
      <c r="N956" s="24"/>
      <c r="O956" s="29"/>
      <c r="P956" s="24"/>
      <c r="Q956" s="24"/>
      <c r="R956" s="24"/>
    </row>
    <row r="957" spans="1:18" ht="13.2" x14ac:dyDescent="0.25">
      <c r="A957" s="24"/>
      <c r="B957" s="24"/>
      <c r="C957" s="24"/>
      <c r="D957" s="51"/>
      <c r="E957" s="24"/>
      <c r="F957" s="24"/>
      <c r="G957" s="24"/>
      <c r="H957" s="24"/>
      <c r="I957" s="24"/>
      <c r="J957" s="24"/>
      <c r="K957" s="24"/>
      <c r="L957" s="24"/>
      <c r="M957" s="24"/>
      <c r="N957" s="24"/>
      <c r="O957" s="29"/>
      <c r="P957" s="24"/>
      <c r="Q957" s="24"/>
      <c r="R957" s="24"/>
    </row>
    <row r="958" spans="1:18" ht="13.2" x14ac:dyDescent="0.25">
      <c r="A958" s="24"/>
      <c r="B958" s="24"/>
      <c r="C958" s="24"/>
      <c r="D958" s="51"/>
      <c r="E958" s="24"/>
      <c r="F958" s="24"/>
      <c r="G958" s="24"/>
      <c r="H958" s="24"/>
      <c r="I958" s="24"/>
      <c r="J958" s="24"/>
      <c r="K958" s="24"/>
      <c r="L958" s="24"/>
      <c r="M958" s="24"/>
      <c r="N958" s="24"/>
      <c r="O958" s="29"/>
      <c r="P958" s="24"/>
      <c r="Q958" s="24"/>
      <c r="R958" s="24"/>
    </row>
    <row r="959" spans="1:18" ht="13.2" x14ac:dyDescent="0.25">
      <c r="A959" s="24"/>
      <c r="B959" s="24"/>
      <c r="C959" s="24"/>
      <c r="D959" s="51"/>
      <c r="E959" s="24"/>
      <c r="F959" s="24"/>
      <c r="G959" s="24"/>
      <c r="H959" s="24"/>
      <c r="I959" s="24"/>
      <c r="J959" s="24"/>
      <c r="K959" s="24"/>
      <c r="L959" s="24"/>
      <c r="M959" s="24"/>
      <c r="N959" s="24"/>
      <c r="O959" s="29"/>
      <c r="P959" s="24"/>
      <c r="Q959" s="24"/>
      <c r="R959" s="24"/>
    </row>
    <row r="960" spans="1:18" ht="13.2" x14ac:dyDescent="0.25">
      <c r="A960" s="24"/>
      <c r="B960" s="24"/>
      <c r="C960" s="24"/>
      <c r="D960" s="51"/>
      <c r="E960" s="24"/>
      <c r="F960" s="24"/>
      <c r="G960" s="24"/>
      <c r="H960" s="24"/>
      <c r="I960" s="24"/>
      <c r="J960" s="24"/>
      <c r="K960" s="24"/>
      <c r="L960" s="24"/>
      <c r="M960" s="24"/>
      <c r="N960" s="24"/>
      <c r="O960" s="29"/>
      <c r="P960" s="24"/>
      <c r="Q960" s="24"/>
      <c r="R960" s="24"/>
    </row>
    <row r="961" spans="1:18" ht="13.2" x14ac:dyDescent="0.25">
      <c r="A961" s="24"/>
      <c r="B961" s="24"/>
      <c r="C961" s="24"/>
      <c r="D961" s="51"/>
      <c r="E961" s="24"/>
      <c r="F961" s="24"/>
      <c r="G961" s="24"/>
      <c r="H961" s="24"/>
      <c r="I961" s="24"/>
      <c r="J961" s="24"/>
      <c r="K961" s="24"/>
      <c r="L961" s="24"/>
      <c r="M961" s="24"/>
      <c r="N961" s="24"/>
      <c r="O961" s="29"/>
      <c r="P961" s="24"/>
      <c r="Q961" s="24"/>
      <c r="R961" s="24"/>
    </row>
    <row r="962" spans="1:18" ht="13.2" x14ac:dyDescent="0.25">
      <c r="A962" s="24"/>
      <c r="B962" s="24"/>
      <c r="C962" s="24"/>
      <c r="D962" s="51"/>
      <c r="E962" s="24"/>
      <c r="F962" s="24"/>
      <c r="G962" s="24"/>
      <c r="H962" s="24"/>
      <c r="I962" s="24"/>
      <c r="J962" s="24"/>
      <c r="K962" s="24"/>
      <c r="L962" s="24"/>
      <c r="M962" s="24"/>
      <c r="N962" s="24"/>
      <c r="O962" s="29"/>
      <c r="P962" s="24"/>
      <c r="Q962" s="24"/>
      <c r="R962" s="24"/>
    </row>
    <row r="963" spans="1:18" ht="13.2" x14ac:dyDescent="0.25">
      <c r="A963" s="24"/>
      <c r="B963" s="24"/>
      <c r="C963" s="24"/>
      <c r="D963" s="51"/>
      <c r="E963" s="24"/>
      <c r="F963" s="24"/>
      <c r="G963" s="24"/>
      <c r="H963" s="24"/>
      <c r="I963" s="24"/>
      <c r="J963" s="24"/>
      <c r="K963" s="24"/>
      <c r="L963" s="24"/>
      <c r="M963" s="24"/>
      <c r="N963" s="24"/>
      <c r="O963" s="29"/>
      <c r="P963" s="24"/>
      <c r="Q963" s="24"/>
      <c r="R963" s="24"/>
    </row>
    <row r="964" spans="1:18" ht="13.2" x14ac:dyDescent="0.25">
      <c r="A964" s="24"/>
      <c r="B964" s="24"/>
      <c r="C964" s="24"/>
      <c r="D964" s="51"/>
      <c r="E964" s="24"/>
      <c r="F964" s="24"/>
      <c r="G964" s="24"/>
      <c r="H964" s="24"/>
      <c r="I964" s="24"/>
      <c r="J964" s="24"/>
      <c r="K964" s="24"/>
      <c r="L964" s="24"/>
      <c r="M964" s="24"/>
      <c r="N964" s="24"/>
      <c r="O964" s="29"/>
      <c r="P964" s="24"/>
      <c r="Q964" s="24"/>
      <c r="R964" s="24"/>
    </row>
    <row r="965" spans="1:18" ht="13.2" x14ac:dyDescent="0.25">
      <c r="A965" s="24"/>
      <c r="B965" s="24"/>
      <c r="C965" s="24"/>
      <c r="D965" s="51"/>
      <c r="E965" s="24"/>
      <c r="F965" s="24"/>
      <c r="G965" s="24"/>
      <c r="H965" s="24"/>
      <c r="I965" s="24"/>
      <c r="J965" s="24"/>
      <c r="K965" s="24"/>
      <c r="L965" s="24"/>
      <c r="M965" s="24"/>
      <c r="N965" s="24"/>
      <c r="O965" s="29"/>
      <c r="P965" s="24"/>
      <c r="Q965" s="24"/>
      <c r="R965" s="24"/>
    </row>
    <row r="966" spans="1:18" ht="13.2" x14ac:dyDescent="0.25">
      <c r="A966" s="24"/>
      <c r="B966" s="24"/>
      <c r="C966" s="24"/>
      <c r="D966" s="51"/>
      <c r="E966" s="24"/>
      <c r="F966" s="24"/>
      <c r="G966" s="24"/>
      <c r="H966" s="24"/>
      <c r="I966" s="24"/>
      <c r="J966" s="24"/>
      <c r="K966" s="24"/>
      <c r="L966" s="24"/>
      <c r="M966" s="24"/>
      <c r="N966" s="24"/>
      <c r="O966" s="29"/>
      <c r="P966" s="24"/>
      <c r="Q966" s="24"/>
      <c r="R966" s="24"/>
    </row>
    <row r="967" spans="1:18" ht="13.2" x14ac:dyDescent="0.25">
      <c r="A967" s="24"/>
      <c r="B967" s="24"/>
      <c r="C967" s="24"/>
      <c r="D967" s="51"/>
      <c r="E967" s="24"/>
      <c r="F967" s="24"/>
      <c r="G967" s="24"/>
      <c r="H967" s="24"/>
      <c r="I967" s="24"/>
      <c r="J967" s="24"/>
      <c r="K967" s="24"/>
      <c r="L967" s="24"/>
      <c r="M967" s="24"/>
      <c r="N967" s="24"/>
      <c r="O967" s="29"/>
      <c r="P967" s="24"/>
      <c r="Q967" s="24"/>
      <c r="R967" s="24"/>
    </row>
    <row r="968" spans="1:18" ht="13.2" x14ac:dyDescent="0.25">
      <c r="A968" s="24"/>
      <c r="B968" s="24"/>
      <c r="C968" s="24"/>
      <c r="D968" s="51"/>
      <c r="E968" s="24"/>
      <c r="F968" s="24"/>
      <c r="G968" s="24"/>
      <c r="H968" s="24"/>
      <c r="I968" s="24"/>
      <c r="J968" s="24"/>
      <c r="K968" s="24"/>
      <c r="L968" s="24"/>
      <c r="M968" s="24"/>
      <c r="N968" s="24"/>
      <c r="O968" s="29"/>
      <c r="P968" s="24"/>
      <c r="Q968" s="24"/>
      <c r="R968" s="24"/>
    </row>
    <row r="969" spans="1:18" ht="13.2" x14ac:dyDescent="0.25">
      <c r="A969" s="24"/>
      <c r="B969" s="24"/>
      <c r="C969" s="24"/>
      <c r="D969" s="51"/>
      <c r="E969" s="24"/>
      <c r="F969" s="24"/>
      <c r="G969" s="24"/>
      <c r="H969" s="24"/>
      <c r="I969" s="24"/>
      <c r="J969" s="24"/>
      <c r="K969" s="24"/>
      <c r="L969" s="24"/>
      <c r="M969" s="24"/>
      <c r="N969" s="24"/>
      <c r="O969" s="29"/>
      <c r="P969" s="24"/>
      <c r="Q969" s="24"/>
      <c r="R969" s="24"/>
    </row>
    <row r="970" spans="1:18" ht="13.2" x14ac:dyDescent="0.25">
      <c r="A970" s="24"/>
      <c r="B970" s="24"/>
      <c r="C970" s="24"/>
      <c r="D970" s="51"/>
      <c r="E970" s="24"/>
      <c r="F970" s="24"/>
      <c r="G970" s="24"/>
      <c r="H970" s="24"/>
      <c r="I970" s="24"/>
      <c r="J970" s="24"/>
      <c r="K970" s="24"/>
      <c r="L970" s="24"/>
      <c r="M970" s="24"/>
      <c r="N970" s="24"/>
      <c r="O970" s="29"/>
      <c r="P970" s="24"/>
      <c r="Q970" s="24"/>
      <c r="R970" s="24"/>
    </row>
    <row r="971" spans="1:18" ht="13.2" x14ac:dyDescent="0.25">
      <c r="A971" s="24"/>
      <c r="B971" s="24"/>
      <c r="C971" s="24"/>
      <c r="D971" s="51"/>
      <c r="E971" s="24"/>
      <c r="F971" s="24"/>
      <c r="G971" s="24"/>
      <c r="H971" s="24"/>
      <c r="I971" s="24"/>
      <c r="J971" s="24"/>
      <c r="K971" s="24"/>
      <c r="L971" s="24"/>
      <c r="M971" s="24"/>
      <c r="N971" s="24"/>
      <c r="O971" s="29"/>
      <c r="P971" s="24"/>
      <c r="Q971" s="24"/>
      <c r="R971" s="24"/>
    </row>
    <row r="972" spans="1:18" ht="13.2" x14ac:dyDescent="0.25">
      <c r="A972" s="24"/>
      <c r="B972" s="24"/>
      <c r="C972" s="24"/>
      <c r="D972" s="51"/>
      <c r="E972" s="24"/>
      <c r="F972" s="24"/>
      <c r="G972" s="24"/>
      <c r="H972" s="24"/>
      <c r="I972" s="24"/>
      <c r="J972" s="24"/>
      <c r="K972" s="24"/>
      <c r="L972" s="24"/>
      <c r="M972" s="24"/>
      <c r="N972" s="24"/>
      <c r="O972" s="29"/>
      <c r="P972" s="24"/>
      <c r="Q972" s="24"/>
      <c r="R972" s="24"/>
    </row>
    <row r="973" spans="1:18" ht="13.2" x14ac:dyDescent="0.25">
      <c r="A973" s="24"/>
      <c r="B973" s="24"/>
      <c r="C973" s="24"/>
      <c r="D973" s="51"/>
      <c r="E973" s="24"/>
      <c r="F973" s="24"/>
      <c r="G973" s="24"/>
      <c r="H973" s="24"/>
      <c r="I973" s="24"/>
      <c r="J973" s="24"/>
      <c r="K973" s="24"/>
      <c r="L973" s="24"/>
      <c r="M973" s="24"/>
      <c r="N973" s="24"/>
      <c r="O973" s="29"/>
      <c r="P973" s="24"/>
      <c r="Q973" s="24"/>
      <c r="R973" s="24"/>
    </row>
    <row r="974" spans="1:18" ht="13.2" x14ac:dyDescent="0.25">
      <c r="A974" s="24"/>
      <c r="B974" s="24"/>
      <c r="C974" s="24"/>
      <c r="D974" s="51"/>
      <c r="E974" s="24"/>
      <c r="F974" s="24"/>
      <c r="G974" s="24"/>
      <c r="H974" s="24"/>
      <c r="I974" s="24"/>
      <c r="J974" s="24"/>
      <c r="K974" s="24"/>
      <c r="L974" s="24"/>
      <c r="M974" s="24"/>
      <c r="N974" s="24"/>
      <c r="O974" s="29"/>
      <c r="P974" s="24"/>
      <c r="Q974" s="24"/>
      <c r="R974" s="24"/>
    </row>
    <row r="975" spans="1:18" ht="13.2" x14ac:dyDescent="0.25">
      <c r="A975" s="24"/>
      <c r="B975" s="24"/>
      <c r="C975" s="24"/>
      <c r="D975" s="51"/>
      <c r="E975" s="24"/>
      <c r="F975" s="24"/>
      <c r="G975" s="24"/>
      <c r="H975" s="24"/>
      <c r="I975" s="24"/>
      <c r="J975" s="24"/>
      <c r="K975" s="24"/>
      <c r="L975" s="24"/>
      <c r="M975" s="24"/>
      <c r="N975" s="24"/>
      <c r="O975" s="29"/>
      <c r="P975" s="24"/>
      <c r="Q975" s="24"/>
      <c r="R975" s="24"/>
    </row>
    <row r="976" spans="1:18" ht="13.2" x14ac:dyDescent="0.25">
      <c r="A976" s="24"/>
      <c r="B976" s="24"/>
      <c r="C976" s="24"/>
      <c r="D976" s="51"/>
      <c r="E976" s="24"/>
      <c r="F976" s="24"/>
      <c r="G976" s="24"/>
      <c r="H976" s="24"/>
      <c r="I976" s="24"/>
      <c r="J976" s="24"/>
      <c r="K976" s="24"/>
      <c r="L976" s="24"/>
      <c r="M976" s="24"/>
      <c r="N976" s="24"/>
      <c r="O976" s="29"/>
      <c r="P976" s="24"/>
      <c r="Q976" s="24"/>
      <c r="R976" s="24"/>
    </row>
    <row r="977" spans="1:18" ht="13.2" x14ac:dyDescent="0.25">
      <c r="A977" s="24"/>
      <c r="B977" s="24"/>
      <c r="C977" s="24"/>
      <c r="D977" s="51"/>
      <c r="E977" s="24"/>
      <c r="F977" s="24"/>
      <c r="G977" s="24"/>
      <c r="H977" s="24"/>
      <c r="I977" s="24"/>
      <c r="J977" s="24"/>
      <c r="K977" s="24"/>
      <c r="L977" s="24"/>
      <c r="M977" s="24"/>
      <c r="N977" s="24"/>
      <c r="O977" s="29"/>
      <c r="P977" s="24"/>
      <c r="Q977" s="24"/>
      <c r="R977" s="24"/>
    </row>
    <row r="978" spans="1:18" ht="13.2" x14ac:dyDescent="0.25">
      <c r="A978" s="24"/>
      <c r="B978" s="24"/>
      <c r="C978" s="24"/>
      <c r="D978" s="51"/>
      <c r="E978" s="24"/>
      <c r="F978" s="24"/>
      <c r="G978" s="24"/>
      <c r="H978" s="24"/>
      <c r="I978" s="24"/>
      <c r="J978" s="24"/>
      <c r="K978" s="24"/>
      <c r="L978" s="24"/>
      <c r="M978" s="24"/>
      <c r="N978" s="24"/>
      <c r="O978" s="29"/>
      <c r="P978" s="24"/>
      <c r="Q978" s="24"/>
      <c r="R978" s="24"/>
    </row>
    <row r="979" spans="1:18" ht="13.2" x14ac:dyDescent="0.25">
      <c r="A979" s="24"/>
      <c r="B979" s="24"/>
      <c r="C979" s="24"/>
      <c r="D979" s="51"/>
      <c r="E979" s="24"/>
      <c r="F979" s="24"/>
      <c r="G979" s="24"/>
      <c r="H979" s="24"/>
      <c r="I979" s="24"/>
      <c r="J979" s="24"/>
      <c r="K979" s="24"/>
      <c r="L979" s="24"/>
      <c r="M979" s="24"/>
      <c r="N979" s="24"/>
      <c r="O979" s="29"/>
      <c r="P979" s="24"/>
      <c r="Q979" s="24"/>
      <c r="R979" s="24"/>
    </row>
    <row r="980" spans="1:18" ht="13.2" x14ac:dyDescent="0.25">
      <c r="A980" s="24"/>
      <c r="B980" s="24"/>
      <c r="C980" s="24"/>
      <c r="D980" s="51"/>
      <c r="E980" s="24"/>
      <c r="F980" s="24"/>
      <c r="G980" s="24"/>
      <c r="H980" s="24"/>
      <c r="I980" s="24"/>
      <c r="J980" s="24"/>
      <c r="K980" s="24"/>
      <c r="L980" s="24"/>
      <c r="M980" s="24"/>
      <c r="N980" s="24"/>
      <c r="O980" s="29"/>
      <c r="P980" s="24"/>
      <c r="Q980" s="24"/>
      <c r="R980" s="24"/>
    </row>
    <row r="981" spans="1:18" ht="13.2" x14ac:dyDescent="0.25">
      <c r="A981" s="24"/>
      <c r="B981" s="24"/>
      <c r="C981" s="24"/>
      <c r="D981" s="51"/>
      <c r="E981" s="24"/>
      <c r="F981" s="24"/>
      <c r="G981" s="24"/>
      <c r="H981" s="24"/>
      <c r="I981" s="24"/>
      <c r="J981" s="24"/>
      <c r="K981" s="24"/>
      <c r="L981" s="24"/>
      <c r="M981" s="24"/>
      <c r="N981" s="24"/>
      <c r="O981" s="29"/>
      <c r="P981" s="24"/>
      <c r="Q981" s="24"/>
      <c r="R981" s="24"/>
    </row>
    <row r="982" spans="1:18" ht="13.2" x14ac:dyDescent="0.25">
      <c r="A982" s="24"/>
      <c r="B982" s="24"/>
      <c r="C982" s="24"/>
      <c r="D982" s="51"/>
      <c r="E982" s="24"/>
      <c r="F982" s="24"/>
      <c r="G982" s="24"/>
      <c r="H982" s="24"/>
      <c r="I982" s="24"/>
      <c r="J982" s="24"/>
      <c r="K982" s="24"/>
      <c r="L982" s="24"/>
      <c r="M982" s="24"/>
      <c r="N982" s="24"/>
      <c r="O982" s="29"/>
      <c r="P982" s="24"/>
      <c r="Q982" s="24"/>
      <c r="R982" s="24"/>
    </row>
    <row r="983" spans="1:18" ht="13.2" x14ac:dyDescent="0.25">
      <c r="A983" s="24"/>
      <c r="B983" s="24"/>
      <c r="C983" s="24"/>
      <c r="D983" s="51"/>
      <c r="E983" s="24"/>
      <c r="F983" s="24"/>
      <c r="G983" s="24"/>
      <c r="H983" s="24"/>
      <c r="I983" s="24"/>
      <c r="J983" s="24"/>
      <c r="K983" s="24"/>
      <c r="L983" s="24"/>
      <c r="M983" s="24"/>
      <c r="N983" s="24"/>
      <c r="O983" s="29"/>
      <c r="P983" s="24"/>
      <c r="Q983" s="24"/>
      <c r="R983" s="24"/>
    </row>
    <row r="984" spans="1:18" ht="13.2" x14ac:dyDescent="0.25">
      <c r="A984" s="24"/>
      <c r="B984" s="24"/>
      <c r="C984" s="24"/>
      <c r="D984" s="51"/>
      <c r="E984" s="24"/>
      <c r="F984" s="24"/>
      <c r="G984" s="24"/>
      <c r="H984" s="24"/>
      <c r="I984" s="24"/>
      <c r="J984" s="24"/>
      <c r="K984" s="24"/>
      <c r="L984" s="24"/>
      <c r="M984" s="24"/>
      <c r="N984" s="24"/>
      <c r="O984" s="29"/>
      <c r="P984" s="24"/>
      <c r="Q984" s="24"/>
      <c r="R984" s="24"/>
    </row>
    <row r="985" spans="1:18" ht="13.2" x14ac:dyDescent="0.25">
      <c r="A985" s="24"/>
      <c r="B985" s="24"/>
      <c r="C985" s="24"/>
      <c r="D985" s="51"/>
      <c r="E985" s="24"/>
      <c r="F985" s="24"/>
      <c r="G985" s="24"/>
      <c r="H985" s="24"/>
      <c r="I985" s="24"/>
      <c r="J985" s="24"/>
      <c r="K985" s="24"/>
      <c r="L985" s="24"/>
      <c r="M985" s="24"/>
      <c r="N985" s="24"/>
      <c r="O985" s="29"/>
      <c r="P985" s="24"/>
      <c r="Q985" s="24"/>
      <c r="R985" s="24"/>
    </row>
    <row r="986" spans="1:18" ht="13.2" x14ac:dyDescent="0.25">
      <c r="A986" s="24"/>
      <c r="B986" s="24"/>
      <c r="C986" s="24"/>
      <c r="D986" s="51"/>
      <c r="E986" s="24"/>
      <c r="F986" s="24"/>
      <c r="G986" s="24"/>
      <c r="H986" s="24"/>
      <c r="I986" s="24"/>
      <c r="J986" s="24"/>
      <c r="K986" s="24"/>
      <c r="L986" s="24"/>
      <c r="M986" s="24"/>
      <c r="N986" s="24"/>
      <c r="O986" s="29"/>
      <c r="P986" s="24"/>
      <c r="Q986" s="24"/>
      <c r="R986" s="24"/>
    </row>
    <row r="987" spans="1:18" ht="13.2" x14ac:dyDescent="0.25">
      <c r="A987" s="24"/>
      <c r="B987" s="24"/>
      <c r="C987" s="24"/>
      <c r="D987" s="51"/>
      <c r="E987" s="24"/>
      <c r="F987" s="24"/>
      <c r="G987" s="24"/>
      <c r="H987" s="24"/>
      <c r="I987" s="24"/>
      <c r="J987" s="24"/>
      <c r="K987" s="24"/>
      <c r="L987" s="24"/>
      <c r="M987" s="24"/>
      <c r="N987" s="24"/>
      <c r="O987" s="29"/>
      <c r="P987" s="24"/>
      <c r="Q987" s="24"/>
      <c r="R987" s="24"/>
    </row>
    <row r="988" spans="1:18" ht="13.2" x14ac:dyDescent="0.25">
      <c r="A988" s="24"/>
      <c r="B988" s="24"/>
      <c r="C988" s="24"/>
      <c r="D988" s="51"/>
      <c r="E988" s="24"/>
      <c r="F988" s="24"/>
      <c r="G988" s="24"/>
      <c r="H988" s="24"/>
      <c r="I988" s="24"/>
      <c r="J988" s="24"/>
      <c r="K988" s="24"/>
      <c r="L988" s="24"/>
      <c r="M988" s="24"/>
      <c r="N988" s="24"/>
      <c r="O988" s="29"/>
      <c r="P988" s="24"/>
      <c r="Q988" s="24"/>
      <c r="R988" s="24"/>
    </row>
    <row r="989" spans="1:18" ht="13.2" x14ac:dyDescent="0.25">
      <c r="A989" s="24"/>
      <c r="B989" s="24"/>
      <c r="C989" s="24"/>
      <c r="D989" s="51"/>
      <c r="E989" s="24"/>
      <c r="F989" s="24"/>
      <c r="G989" s="24"/>
      <c r="H989" s="24"/>
      <c r="I989" s="24"/>
      <c r="J989" s="24"/>
      <c r="K989" s="24"/>
      <c r="L989" s="24"/>
      <c r="M989" s="24"/>
      <c r="N989" s="24"/>
      <c r="O989" s="29"/>
      <c r="P989" s="24"/>
      <c r="Q989" s="24"/>
      <c r="R989" s="24"/>
    </row>
    <row r="990" spans="1:18" ht="13.2" x14ac:dyDescent="0.25">
      <c r="A990" s="24"/>
      <c r="B990" s="24"/>
      <c r="C990" s="24"/>
      <c r="D990" s="51"/>
      <c r="E990" s="24"/>
      <c r="F990" s="24"/>
      <c r="G990" s="24"/>
      <c r="H990" s="24"/>
      <c r="I990" s="24"/>
      <c r="J990" s="24"/>
      <c r="K990" s="24"/>
      <c r="L990" s="24"/>
      <c r="M990" s="24"/>
      <c r="N990" s="24"/>
      <c r="O990" s="29"/>
      <c r="P990" s="24"/>
      <c r="Q990" s="24"/>
      <c r="R990" s="24"/>
    </row>
    <row r="991" spans="1:18" ht="13.2" x14ac:dyDescent="0.25">
      <c r="A991" s="24"/>
      <c r="B991" s="24"/>
      <c r="C991" s="24"/>
      <c r="D991" s="51"/>
      <c r="E991" s="24"/>
      <c r="F991" s="24"/>
      <c r="G991" s="24"/>
      <c r="H991" s="24"/>
      <c r="I991" s="24"/>
      <c r="J991" s="24"/>
      <c r="K991" s="24"/>
      <c r="L991" s="24"/>
      <c r="M991" s="24"/>
      <c r="N991" s="24"/>
      <c r="O991" s="29"/>
      <c r="P991" s="24"/>
      <c r="Q991" s="24"/>
      <c r="R991" s="24"/>
    </row>
    <row r="992" spans="1:18" ht="13.2" x14ac:dyDescent="0.25">
      <c r="A992" s="24"/>
      <c r="B992" s="24"/>
      <c r="C992" s="24"/>
      <c r="D992" s="51"/>
      <c r="E992" s="24"/>
      <c r="F992" s="24"/>
      <c r="G992" s="24"/>
      <c r="H992" s="24"/>
      <c r="I992" s="24"/>
      <c r="J992" s="24"/>
      <c r="K992" s="24"/>
      <c r="L992" s="24"/>
      <c r="M992" s="24"/>
      <c r="N992" s="24"/>
      <c r="O992" s="29"/>
      <c r="P992" s="24"/>
      <c r="Q992" s="24"/>
      <c r="R992" s="24"/>
    </row>
    <row r="993" spans="1:18" ht="13.2" x14ac:dyDescent="0.25">
      <c r="A993" s="24"/>
      <c r="B993" s="24"/>
      <c r="C993" s="24"/>
      <c r="D993" s="51"/>
      <c r="E993" s="24"/>
      <c r="F993" s="24"/>
      <c r="G993" s="24"/>
      <c r="H993" s="24"/>
      <c r="I993" s="24"/>
      <c r="J993" s="24"/>
      <c r="K993" s="24"/>
      <c r="L993" s="24"/>
      <c r="M993" s="24"/>
      <c r="N993" s="24"/>
      <c r="O993" s="29"/>
      <c r="P993" s="24"/>
      <c r="Q993" s="24"/>
      <c r="R993" s="24"/>
    </row>
  </sheetData>
  <phoneticPr fontId="11" type="noConversion"/>
  <hyperlinks>
    <hyperlink ref="B2" location="Overview!A1" display="Back to overview" xr:uid="{46F2C29A-57DB-4F87-833E-630C226CACEB}"/>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FF8E-9941-424B-8168-244EDA51E012}">
  <sheetPr>
    <tabColor rgb="FF002060"/>
  </sheetPr>
  <dimension ref="B1:Q24"/>
  <sheetViews>
    <sheetView showGridLines="0" topLeftCell="B1" workbookViewId="0">
      <selection activeCell="C2" sqref="C2"/>
    </sheetView>
  </sheetViews>
  <sheetFormatPr defaultRowHeight="14.4" x14ac:dyDescent="0.3"/>
  <cols>
    <col min="2" max="2" width="5" customWidth="1"/>
    <col min="3" max="3" width="60.109375" bestFit="1" customWidth="1"/>
    <col min="4" max="4" width="27.6640625" customWidth="1"/>
    <col min="9" max="9" width="10" bestFit="1" customWidth="1"/>
    <col min="11" max="12" width="11.109375" customWidth="1"/>
    <col min="13" max="13" width="13.44140625" customWidth="1"/>
    <col min="14" max="14" width="13.109375" customWidth="1"/>
    <col min="15" max="15" width="12.6640625" customWidth="1"/>
  </cols>
  <sheetData>
    <row r="1" spans="2:17" x14ac:dyDescent="0.3">
      <c r="B1" s="345"/>
      <c r="C1" s="345"/>
      <c r="D1" s="345"/>
      <c r="E1" s="345"/>
      <c r="F1" s="345"/>
      <c r="G1" s="345"/>
      <c r="H1" s="345"/>
      <c r="I1" s="345"/>
      <c r="J1" s="345"/>
      <c r="K1" s="345"/>
      <c r="L1" s="345"/>
      <c r="M1" s="345"/>
      <c r="N1" s="345"/>
      <c r="O1" s="345"/>
      <c r="P1" s="345"/>
      <c r="Q1" s="345"/>
    </row>
    <row r="2" spans="2:17" x14ac:dyDescent="0.3">
      <c r="B2" s="345"/>
      <c r="C2" s="143" t="s">
        <v>26</v>
      </c>
      <c r="D2" s="345"/>
      <c r="E2" s="345"/>
      <c r="F2" s="345"/>
      <c r="G2" s="345"/>
      <c r="H2" s="345"/>
      <c r="I2" s="345"/>
      <c r="J2" s="345"/>
      <c r="K2" s="345"/>
      <c r="L2" s="345"/>
      <c r="M2" s="345"/>
      <c r="N2" s="345"/>
      <c r="O2" s="345"/>
      <c r="P2" s="345"/>
      <c r="Q2" s="345"/>
    </row>
    <row r="3" spans="2:17" x14ac:dyDescent="0.3">
      <c r="B3" s="345"/>
      <c r="C3" s="345"/>
      <c r="D3" s="345"/>
      <c r="E3" s="345"/>
      <c r="F3" s="345"/>
      <c r="G3" s="345"/>
      <c r="H3" s="345"/>
      <c r="I3" s="345"/>
      <c r="J3" s="345"/>
      <c r="K3" s="345"/>
      <c r="L3" s="345"/>
      <c r="M3" s="345"/>
      <c r="N3" s="345"/>
      <c r="O3" s="345"/>
      <c r="P3" s="345"/>
      <c r="Q3" s="345"/>
    </row>
    <row r="4" spans="2:17" ht="15.6" x14ac:dyDescent="0.3">
      <c r="B4" s="345"/>
      <c r="C4" s="272" t="s">
        <v>294</v>
      </c>
      <c r="D4" s="345"/>
      <c r="E4" s="345"/>
      <c r="F4" s="345"/>
      <c r="G4" s="345"/>
      <c r="H4" s="345"/>
      <c r="I4" s="345"/>
      <c r="J4" s="345"/>
      <c r="K4" s="272" t="s">
        <v>295</v>
      </c>
      <c r="L4" s="345"/>
      <c r="M4" s="345"/>
      <c r="N4" s="345"/>
      <c r="O4" s="345"/>
      <c r="P4" s="345"/>
      <c r="Q4" s="345"/>
    </row>
    <row r="5" spans="2:17" ht="15" thickBot="1" x14ac:dyDescent="0.35">
      <c r="B5" s="345"/>
      <c r="C5" s="211"/>
      <c r="D5" s="345"/>
      <c r="E5" s="345"/>
      <c r="F5" s="345"/>
      <c r="G5" s="345"/>
      <c r="H5" s="345"/>
      <c r="I5" s="349" t="s">
        <v>107</v>
      </c>
      <c r="J5" s="345"/>
      <c r="K5" s="345"/>
      <c r="L5" s="345"/>
      <c r="M5" s="345"/>
      <c r="N5" s="345"/>
      <c r="O5" s="349" t="s">
        <v>107</v>
      </c>
      <c r="P5" s="345"/>
      <c r="Q5" s="345"/>
    </row>
    <row r="6" spans="2:17" x14ac:dyDescent="0.3">
      <c r="B6" s="345"/>
      <c r="C6" s="510" t="s">
        <v>296</v>
      </c>
      <c r="D6" s="292" t="s">
        <v>417</v>
      </c>
      <c r="E6" s="511" t="s">
        <v>84</v>
      </c>
      <c r="F6" s="511" t="s">
        <v>85</v>
      </c>
      <c r="G6" s="511" t="s">
        <v>86</v>
      </c>
      <c r="H6" s="511" t="s">
        <v>87</v>
      </c>
      <c r="I6" s="512" t="s">
        <v>88</v>
      </c>
      <c r="J6" s="345"/>
      <c r="K6" s="402" t="s">
        <v>84</v>
      </c>
      <c r="L6" s="331" t="s">
        <v>85</v>
      </c>
      <c r="M6" s="331" t="s">
        <v>86</v>
      </c>
      <c r="N6" s="331" t="s">
        <v>87</v>
      </c>
      <c r="O6" s="293" t="s">
        <v>88</v>
      </c>
      <c r="P6" s="345"/>
      <c r="Q6" s="345"/>
    </row>
    <row r="7" spans="2:17" x14ac:dyDescent="0.3">
      <c r="B7" s="345"/>
      <c r="C7" s="513" t="s">
        <v>413</v>
      </c>
      <c r="D7" s="345" t="s">
        <v>297</v>
      </c>
      <c r="E7" s="514">
        <v>53.341310849700001</v>
      </c>
      <c r="F7" s="514">
        <v>40.495862303317502</v>
      </c>
      <c r="G7" s="514">
        <v>47.929263753000001</v>
      </c>
      <c r="H7" s="514">
        <v>36.801937019999997</v>
      </c>
      <c r="I7" s="515">
        <v>64.999598555755497</v>
      </c>
      <c r="J7" s="345"/>
      <c r="K7" s="516">
        <f>E7*'Exchange Rates'!$E$14*'Exchange Rates'!I$7</f>
        <v>7.5237775783538323</v>
      </c>
      <c r="L7" s="517">
        <f>F7*'Exchange Rates'!$E$14*'Exchange Rates'!J$7</f>
        <v>5.4558222270163137</v>
      </c>
      <c r="M7" s="517">
        <f>G7*'Exchange Rates'!$E$14*'Exchange Rates'!K$7</f>
        <v>6.4331223179085013</v>
      </c>
      <c r="N7" s="517">
        <f>H7*'Exchange Rates'!$E$14*'Exchange Rates'!L$7</f>
        <v>4.5794371719979656</v>
      </c>
      <c r="O7" s="518">
        <f>I7*'Exchange Rates'!M7*'Exchange Rates'!E14</f>
        <v>7.8511665563712061</v>
      </c>
      <c r="P7" s="345"/>
      <c r="Q7" s="345"/>
    </row>
    <row r="8" spans="2:17" x14ac:dyDescent="0.3">
      <c r="B8" s="345"/>
      <c r="C8" s="513" t="s">
        <v>429</v>
      </c>
      <c r="D8" s="345" t="s">
        <v>297</v>
      </c>
      <c r="E8" s="514">
        <v>195.87584953769399</v>
      </c>
      <c r="F8" s="514">
        <v>162.89909135204201</v>
      </c>
      <c r="G8" s="514">
        <v>183.05805791378401</v>
      </c>
      <c r="H8" s="514">
        <v>244.222616864456</v>
      </c>
      <c r="I8" s="515">
        <v>290.29455505124997</v>
      </c>
      <c r="J8" s="345"/>
      <c r="K8" s="519">
        <f>E8*'Exchange Rates'!$E$14*'Exchange Rates'!I$7</f>
        <v>27.628236003521447</v>
      </c>
      <c r="L8" s="520">
        <f>F8*'Exchange Rates'!$E$14*'Exchange Rates'!J$7</f>
        <v>21.946649183623474</v>
      </c>
      <c r="M8" s="520">
        <f>G8*'Exchange Rates'!$E$14*'Exchange Rates'!K$7</f>
        <v>24.570268467026892</v>
      </c>
      <c r="N8" s="520">
        <f>H8*'Exchange Rates'!$E$14*'Exchange Rates'!L$7</f>
        <v>30.389762617764166</v>
      </c>
      <c r="O8" s="518">
        <f>I8*'Exchange Rates'!$E$14*'Exchange Rates'!M$7</f>
        <v>35.064076590565691</v>
      </c>
      <c r="P8" s="345"/>
      <c r="Q8" s="345"/>
    </row>
    <row r="9" spans="2:17" x14ac:dyDescent="0.3">
      <c r="B9" s="345"/>
      <c r="C9" s="513" t="s">
        <v>298</v>
      </c>
      <c r="D9" s="345" t="s">
        <v>297</v>
      </c>
      <c r="E9" s="514">
        <v>73.566235377850006</v>
      </c>
      <c r="F9" s="514">
        <v>61.418949441817503</v>
      </c>
      <c r="G9" s="514">
        <v>104.3089624145</v>
      </c>
      <c r="H9" s="514">
        <v>180.13469787649998</v>
      </c>
      <c r="I9" s="515">
        <v>158.943219977593</v>
      </c>
      <c r="J9" s="345"/>
      <c r="K9" s="519">
        <f>E9*'Exchange Rates'!$E$14*'Exchange Rates'!I$7</f>
        <v>10.376497754608167</v>
      </c>
      <c r="L9" s="520">
        <f>F9*'Exchange Rates'!$E$14*'Exchange Rates'!J$7</f>
        <v>8.2746940172504448</v>
      </c>
      <c r="M9" s="520">
        <f>G9*'Exchange Rates'!$E$14*'Exchange Rates'!K$7</f>
        <v>14.000471977302125</v>
      </c>
      <c r="N9" s="520">
        <f>H9*'Exchange Rates'!$E$14*'Exchange Rates'!L$7</f>
        <v>22.415003073723188</v>
      </c>
      <c r="O9" s="518">
        <f>I9*'Exchange Rates'!$E$14*'Exchange Rates'!M$7</f>
        <v>19.198421540705553</v>
      </c>
      <c r="P9" s="345"/>
      <c r="Q9" s="345"/>
    </row>
    <row r="10" spans="2:17" ht="15" thickBot="1" x14ac:dyDescent="0.35">
      <c r="B10" s="345"/>
      <c r="C10" s="513" t="s">
        <v>299</v>
      </c>
      <c r="D10" s="345" t="s">
        <v>300</v>
      </c>
      <c r="E10" s="521">
        <v>1318</v>
      </c>
      <c r="F10" s="521">
        <v>1460</v>
      </c>
      <c r="G10" s="521">
        <v>481</v>
      </c>
      <c r="H10" s="521">
        <v>909</v>
      </c>
      <c r="I10" s="522">
        <v>232</v>
      </c>
      <c r="J10" s="345"/>
      <c r="K10" s="519">
        <f>E10*'Exchange Rates'!$E$14*'Exchange Rates'!I$7</f>
        <v>185.90354624414186</v>
      </c>
      <c r="L10" s="520">
        <f>F10*'Exchange Rates'!$E$14*'Exchange Rates'!J$7</f>
        <v>196.6991193268471</v>
      </c>
      <c r="M10" s="520">
        <f>G10*'Exchange Rates'!$E$14*'Exchange Rates'!K$7</f>
        <v>64.560387383799693</v>
      </c>
      <c r="N10" s="520">
        <f>H10*'Exchange Rates'!$E$14*'Exchange Rates'!L$7</f>
        <v>113.11112203371059</v>
      </c>
      <c r="O10" s="518">
        <f>I10*'Exchange Rates'!$E$14*'Exchange Rates'!M$7</f>
        <v>28.022798317987991</v>
      </c>
      <c r="P10" s="345"/>
      <c r="Q10" s="345"/>
    </row>
    <row r="11" spans="2:17" ht="15" thickBot="1" x14ac:dyDescent="0.35">
      <c r="B11" s="345"/>
      <c r="C11" s="523" t="s">
        <v>95</v>
      </c>
      <c r="D11" s="524"/>
      <c r="E11" s="525">
        <f>SUM(E7:E10)</f>
        <v>1640.783395765244</v>
      </c>
      <c r="F11" s="525">
        <f>SUM(F7:F10)</f>
        <v>1724.813903097177</v>
      </c>
      <c r="G11" s="525">
        <f>SUM(G7:G10)</f>
        <v>816.29628408128406</v>
      </c>
      <c r="H11" s="525">
        <f>SUM(H7:H10)</f>
        <v>1370.1592517609561</v>
      </c>
      <c r="I11" s="526">
        <f>SUM(I7:I10)</f>
        <v>746.23737358459846</v>
      </c>
      <c r="J11" s="527"/>
      <c r="K11" s="528">
        <f>SUM(K7:K10)</f>
        <v>231.43205758062533</v>
      </c>
      <c r="L11" s="529">
        <f>SUM(L7:L10)</f>
        <v>232.37628475473733</v>
      </c>
      <c r="M11" s="529">
        <f>SUM(M7:M10)</f>
        <v>109.56425014603721</v>
      </c>
      <c r="N11" s="529">
        <f>SUM(N7:N10)</f>
        <v>170.4953248971959</v>
      </c>
      <c r="O11" s="530">
        <f>SUM(O7:O10)</f>
        <v>90.136463005630446</v>
      </c>
      <c r="P11" s="345"/>
      <c r="Q11" s="345"/>
    </row>
    <row r="12" spans="2:17" x14ac:dyDescent="0.3">
      <c r="B12" s="345"/>
      <c r="C12" s="345"/>
      <c r="D12" s="345"/>
      <c r="E12" s="345"/>
      <c r="F12" s="345"/>
      <c r="G12" s="345"/>
      <c r="H12" s="345"/>
      <c r="I12" s="345"/>
      <c r="J12" s="345"/>
      <c r="K12" s="345"/>
      <c r="L12" s="345"/>
      <c r="M12" s="345"/>
      <c r="N12" s="345"/>
      <c r="O12" s="345"/>
      <c r="P12" s="345"/>
      <c r="Q12" s="345"/>
    </row>
    <row r="13" spans="2:17" x14ac:dyDescent="0.3">
      <c r="B13" s="345"/>
      <c r="C13" s="345"/>
      <c r="D13" s="345"/>
      <c r="E13" s="345"/>
      <c r="F13" s="345"/>
      <c r="G13" s="345"/>
      <c r="H13" s="345"/>
      <c r="I13" s="345"/>
      <c r="J13" s="345"/>
      <c r="K13" s="345"/>
      <c r="L13" s="345"/>
      <c r="M13" s="345"/>
      <c r="N13" s="345"/>
      <c r="O13" s="345"/>
      <c r="P13" s="345"/>
      <c r="Q13" s="345"/>
    </row>
    <row r="14" spans="2:17" ht="15.6" x14ac:dyDescent="0.3">
      <c r="B14" s="345"/>
      <c r="C14" s="272" t="s">
        <v>419</v>
      </c>
      <c r="D14" s="345"/>
      <c r="E14" s="345"/>
      <c r="F14" s="345"/>
      <c r="G14" s="345"/>
      <c r="H14" s="345"/>
      <c r="I14" s="345"/>
      <c r="J14" s="345"/>
      <c r="K14" s="272" t="s">
        <v>420</v>
      </c>
      <c r="L14" s="345"/>
      <c r="M14" s="345"/>
      <c r="N14" s="345"/>
      <c r="O14" s="345"/>
      <c r="P14" s="345"/>
      <c r="Q14" s="345"/>
    </row>
    <row r="15" spans="2:17" ht="15" thickBot="1" x14ac:dyDescent="0.35">
      <c r="B15" s="345"/>
      <c r="C15" s="345"/>
      <c r="D15" s="345"/>
      <c r="E15" s="345"/>
      <c r="F15" s="345"/>
      <c r="G15" s="345"/>
      <c r="H15" s="345"/>
      <c r="I15" s="349" t="s">
        <v>107</v>
      </c>
      <c r="J15" s="345"/>
      <c r="K15" s="345"/>
      <c r="L15" s="345"/>
      <c r="M15" s="345"/>
      <c r="N15" s="345"/>
      <c r="O15" s="349" t="s">
        <v>107</v>
      </c>
      <c r="P15" s="345"/>
      <c r="Q15" s="345"/>
    </row>
    <row r="16" spans="2:17" x14ac:dyDescent="0.3">
      <c r="B16" s="345"/>
      <c r="C16" s="510" t="s">
        <v>296</v>
      </c>
      <c r="D16" s="292" t="s">
        <v>417</v>
      </c>
      <c r="E16" s="511" t="s">
        <v>84</v>
      </c>
      <c r="F16" s="511" t="s">
        <v>85</v>
      </c>
      <c r="G16" s="511" t="s">
        <v>86</v>
      </c>
      <c r="H16" s="511" t="s">
        <v>87</v>
      </c>
      <c r="I16" s="512" t="s">
        <v>88</v>
      </c>
      <c r="J16" s="345"/>
      <c r="K16" s="531" t="s">
        <v>84</v>
      </c>
      <c r="L16" s="511" t="s">
        <v>85</v>
      </c>
      <c r="M16" s="511" t="s">
        <v>86</v>
      </c>
      <c r="N16" s="511" t="s">
        <v>87</v>
      </c>
      <c r="O16" s="512" t="s">
        <v>88</v>
      </c>
      <c r="P16" s="345"/>
      <c r="Q16" s="345"/>
    </row>
    <row r="17" spans="2:17" x14ac:dyDescent="0.3">
      <c r="B17" s="345"/>
      <c r="C17" s="513" t="s">
        <v>301</v>
      </c>
      <c r="D17" s="532" t="s">
        <v>449</v>
      </c>
      <c r="E17" s="521">
        <v>2350.21</v>
      </c>
      <c r="F17" s="521">
        <v>2292.88</v>
      </c>
      <c r="G17" s="521">
        <v>2386.29</v>
      </c>
      <c r="H17" s="521">
        <v>3342.72</v>
      </c>
      <c r="I17" s="522">
        <v>3495.38</v>
      </c>
      <c r="J17" s="533"/>
      <c r="K17" s="534">
        <f>E17*'Exchange Rates'!$E$14*'Exchange Rates'!I$7</f>
        <v>331.49648969532973</v>
      </c>
      <c r="L17" s="514">
        <f>F17*'Exchange Rates'!$E$14*'Exchange Rates'!J$7</f>
        <v>308.90923063160358</v>
      </c>
      <c r="M17" s="514">
        <f>G17*'Exchange Rates'!$E$14*'Exchange Rates'!K$7</f>
        <v>320.29065864883029</v>
      </c>
      <c r="N17" s="514">
        <f>H17*'Exchange Rates'!$E$14*'Exchange Rates'!L$7</f>
        <v>415.9502858575633</v>
      </c>
      <c r="O17" s="515">
        <f>I17*'Exchange Rates'!E14*'Exchange Rates'!M7</f>
        <v>422.19969303762446</v>
      </c>
      <c r="P17" s="345"/>
      <c r="Q17" s="345"/>
    </row>
    <row r="18" spans="2:17" x14ac:dyDescent="0.3">
      <c r="B18" s="345"/>
      <c r="C18" s="513" t="s">
        <v>302</v>
      </c>
      <c r="D18" s="532" t="s">
        <v>297</v>
      </c>
      <c r="E18" s="521">
        <v>423.30649734250005</v>
      </c>
      <c r="F18" s="521">
        <v>426.22881597500003</v>
      </c>
      <c r="G18" s="521">
        <v>660.180128255</v>
      </c>
      <c r="H18" s="521">
        <v>954.43346692731143</v>
      </c>
      <c r="I18" s="522">
        <v>931.60184438263082</v>
      </c>
      <c r="J18" s="533"/>
      <c r="K18" s="534">
        <f>E18*'Exchange Rates'!$E$14*'Exchange Rates'!I$7</f>
        <v>59.707267833199673</v>
      </c>
      <c r="L18" s="514">
        <f>F18*'Exchange Rates'!$E$14*'Exchange Rates'!J$7</f>
        <v>57.423858036991284</v>
      </c>
      <c r="M18" s="514">
        <f>G18*'Exchange Rates'!$E$14*'Exchange Rates'!K$7</f>
        <v>88.610155557649406</v>
      </c>
      <c r="N18" s="514">
        <f>H18*'Exchange Rates'!$E$14*'Exchange Rates'!L$7</f>
        <v>118.76462084782465</v>
      </c>
      <c r="O18" s="515">
        <f>I18*'Exchange Rates'!$E$14*'Exchange Rates'!M$7</f>
        <v>112.52625257672454</v>
      </c>
      <c r="P18" s="345"/>
      <c r="Q18" s="345"/>
    </row>
    <row r="19" spans="2:17" x14ac:dyDescent="0.3">
      <c r="B19" s="345"/>
      <c r="C19" s="513" t="s">
        <v>418</v>
      </c>
      <c r="D19" s="532" t="s">
        <v>297</v>
      </c>
      <c r="E19" s="521">
        <v>277.12485836351817</v>
      </c>
      <c r="F19" s="521">
        <v>326.04689733618653</v>
      </c>
      <c r="G19" s="521">
        <v>477.53692001052985</v>
      </c>
      <c r="H19" s="521">
        <v>557.28756083123801</v>
      </c>
      <c r="I19" s="522">
        <v>668.0736867305061</v>
      </c>
      <c r="J19" s="533"/>
      <c r="K19" s="534">
        <f>E19*'Exchange Rates'!$E$14*'Exchange Rates'!I$7</f>
        <v>39.088386890882823</v>
      </c>
      <c r="L19" s="514">
        <f>F19*'Exchange Rates'!$E$14*'Exchange Rates'!J$7</f>
        <v>43.92680655156083</v>
      </c>
      <c r="M19" s="514">
        <f>G19*'Exchange Rates'!$E$14*'Exchange Rates'!K$7</f>
        <v>64.095568702591223</v>
      </c>
      <c r="N19" s="514">
        <f>H19*'Exchange Rates'!$E$14*'Exchange Rates'!L$7</f>
        <v>69.345898020958273</v>
      </c>
      <c r="O19" s="515">
        <f>I19*'Exchange Rates'!$E$14*'Exchange Rates'!M$7</f>
        <v>80.695233555188196</v>
      </c>
      <c r="P19" s="345"/>
      <c r="Q19" s="345"/>
    </row>
    <row r="20" spans="2:17" x14ac:dyDescent="0.3">
      <c r="B20" s="345"/>
      <c r="C20" s="513" t="s">
        <v>454</v>
      </c>
      <c r="D20" s="532" t="s">
        <v>449</v>
      </c>
      <c r="E20" s="521">
        <v>812.68669999999997</v>
      </c>
      <c r="F20" s="521">
        <v>297.68639999999999</v>
      </c>
      <c r="G20" s="521">
        <v>572.5299</v>
      </c>
      <c r="H20" s="521">
        <v>560.81590000000006</v>
      </c>
      <c r="I20" s="522">
        <v>1838.8552</v>
      </c>
      <c r="J20" s="533"/>
      <c r="K20" s="534">
        <f>E20*'Exchange Rates'!$E$14*'Exchange Rates'!I$7</f>
        <v>114.62924090701749</v>
      </c>
      <c r="L20" s="514">
        <f>F20*'Exchange Rates'!$E$14*'Exchange Rates'!J$7</f>
        <v>40.105926517520231</v>
      </c>
      <c r="M20" s="514">
        <f>G20*'Exchange Rates'!$E$14*'Exchange Rates'!K$7</f>
        <v>76.845638529746566</v>
      </c>
      <c r="N20" s="514">
        <f>H20*'Exchange Rates'!$E$14*'Exchange Rates'!L$7</f>
        <v>69.784945768256591</v>
      </c>
      <c r="O20" s="515">
        <f>I20*'Exchange Rates'!$E$14*'Exchange Rates'!M$7</f>
        <v>222.1115017482046</v>
      </c>
      <c r="P20" s="345"/>
      <c r="Q20" s="345"/>
    </row>
    <row r="21" spans="2:17" ht="15" thickBot="1" x14ac:dyDescent="0.35">
      <c r="B21" s="345"/>
      <c r="C21" s="513" t="s">
        <v>303</v>
      </c>
      <c r="D21" s="532" t="s">
        <v>449</v>
      </c>
      <c r="E21" s="521">
        <v>648.38</v>
      </c>
      <c r="F21" s="521">
        <v>681.68</v>
      </c>
      <c r="G21" s="521">
        <v>669.75</v>
      </c>
      <c r="H21" s="521">
        <v>847.15</v>
      </c>
      <c r="I21" s="522">
        <v>918.57</v>
      </c>
      <c r="J21" s="533"/>
      <c r="K21" s="534">
        <f>E21*'Exchange Rates'!$E$14*'Exchange Rates'!I$7</f>
        <v>91.453824972516472</v>
      </c>
      <c r="L21" s="514">
        <f>F21*'Exchange Rates'!$E$14*'Exchange Rates'!J$7</f>
        <v>91.839627166250068</v>
      </c>
      <c r="M21" s="514">
        <f>G21*'Exchange Rates'!$E$14*'Exchange Rates'!K$7</f>
        <v>89.894635031808406</v>
      </c>
      <c r="N21" s="514">
        <f>H21*'Exchange Rates'!$E$14*'Exchange Rates'!L$7</f>
        <v>105.41483721766549</v>
      </c>
      <c r="O21" s="515">
        <f>I21*'Exchange Rates'!$E$14*'Exchange Rates'!M$7</f>
        <v>110.95216315066479</v>
      </c>
      <c r="P21" s="345"/>
      <c r="Q21" s="345"/>
    </row>
    <row r="22" spans="2:17" ht="15" thickBot="1" x14ac:dyDescent="0.35">
      <c r="B22" s="345"/>
      <c r="C22" s="523" t="s">
        <v>95</v>
      </c>
      <c r="D22" s="524"/>
      <c r="E22" s="525">
        <f>SUM(E17:E21)</f>
        <v>4511.7080557060181</v>
      </c>
      <c r="F22" s="525">
        <f>SUM(F17:F21)</f>
        <v>4024.5221133111868</v>
      </c>
      <c r="G22" s="525">
        <f t="shared" ref="G22:H22" si="0">SUM(G17:G21)</f>
        <v>4766.2869482655296</v>
      </c>
      <c r="H22" s="525">
        <f t="shared" si="0"/>
        <v>6262.4069277585495</v>
      </c>
      <c r="I22" s="526">
        <f>SUM(I17:I21)</f>
        <v>7852.4807311131362</v>
      </c>
      <c r="J22" s="535"/>
      <c r="K22" s="536">
        <f>SUM(K17:K21)</f>
        <v>636.37521029894617</v>
      </c>
      <c r="L22" s="537">
        <f t="shared" ref="L22" si="1">SUM(L17:L21)</f>
        <v>542.20544890392603</v>
      </c>
      <c r="M22" s="537">
        <f t="shared" ref="M22" si="2">SUM(M17:M21)</f>
        <v>639.73665647062592</v>
      </c>
      <c r="N22" s="537">
        <f t="shared" ref="N22" si="3">SUM(N17:N21)</f>
        <v>779.26058771226849</v>
      </c>
      <c r="O22" s="538">
        <f>SUM(O17:O21)</f>
        <v>948.48484406840657</v>
      </c>
      <c r="P22" s="345"/>
      <c r="Q22" s="345"/>
    </row>
    <row r="23" spans="2:17" x14ac:dyDescent="0.3">
      <c r="B23" s="345"/>
      <c r="C23" s="345"/>
      <c r="D23" s="345"/>
      <c r="E23" s="345"/>
      <c r="F23" s="345"/>
      <c r="G23" s="345"/>
      <c r="H23" s="345"/>
      <c r="I23" s="345"/>
      <c r="J23" s="345"/>
      <c r="K23" s="345"/>
      <c r="L23" s="345"/>
      <c r="M23" s="345"/>
      <c r="N23" s="345"/>
      <c r="O23" s="345"/>
      <c r="P23" s="345"/>
      <c r="Q23" s="345"/>
    </row>
    <row r="24" spans="2:17" x14ac:dyDescent="0.3">
      <c r="B24" s="345"/>
      <c r="C24" s="345"/>
      <c r="D24" s="345"/>
      <c r="E24" s="345"/>
      <c r="F24" s="345"/>
      <c r="G24" s="345"/>
      <c r="H24" s="345"/>
      <c r="I24" s="345"/>
      <c r="J24" s="345"/>
      <c r="K24" s="345"/>
      <c r="L24" s="345"/>
      <c r="M24" s="345"/>
      <c r="N24" s="345"/>
      <c r="O24" s="345"/>
      <c r="P24" s="345"/>
      <c r="Q24" s="345"/>
    </row>
  </sheetData>
  <hyperlinks>
    <hyperlink ref="C2" location="Overview!A1" display="Back to overview" xr:uid="{7BAA3920-94A7-4396-8970-4C4FF00413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0B0D6-F3E1-4E2F-B398-5EBFFD9EA6F6}">
  <sheetPr>
    <tabColor rgb="FF002060"/>
  </sheetPr>
  <dimension ref="A1:P22"/>
  <sheetViews>
    <sheetView showGridLines="0" workbookViewId="0">
      <selection activeCell="B2" sqref="B2"/>
    </sheetView>
  </sheetViews>
  <sheetFormatPr defaultRowHeight="14.4" x14ac:dyDescent="0.3"/>
  <cols>
    <col min="1" max="1" width="5.109375" customWidth="1"/>
    <col min="2" max="2" width="53.109375" customWidth="1"/>
    <col min="3" max="3" width="24" customWidth="1"/>
    <col min="4" max="4" width="12" customWidth="1"/>
    <col min="11" max="11" width="12.44140625" customWidth="1"/>
    <col min="12" max="12" width="12.88671875" customWidth="1"/>
    <col min="13" max="13" width="12.44140625" customWidth="1"/>
    <col min="14" max="14" width="12.6640625" customWidth="1"/>
    <col min="15" max="15" width="11.44140625" customWidth="1"/>
  </cols>
  <sheetData>
    <row r="1" spans="1:16" x14ac:dyDescent="0.3">
      <c r="A1" s="345"/>
      <c r="B1" s="345"/>
      <c r="C1" s="345"/>
      <c r="D1" s="345"/>
      <c r="E1" s="345"/>
      <c r="F1" s="345"/>
      <c r="G1" s="345"/>
      <c r="H1" s="345"/>
      <c r="I1" s="345"/>
      <c r="J1" s="345"/>
      <c r="K1" s="345"/>
      <c r="L1" s="345"/>
      <c r="M1" s="345"/>
      <c r="N1" s="345"/>
      <c r="O1" s="345"/>
      <c r="P1" s="345"/>
    </row>
    <row r="2" spans="1:16" x14ac:dyDescent="0.3">
      <c r="A2" s="345"/>
      <c r="B2" s="143" t="s">
        <v>26</v>
      </c>
      <c r="C2" s="345"/>
      <c r="D2" s="345"/>
      <c r="E2" s="345"/>
      <c r="F2" s="345"/>
      <c r="G2" s="345"/>
      <c r="H2" s="345"/>
      <c r="I2" s="345"/>
      <c r="J2" s="345"/>
      <c r="K2" s="345"/>
      <c r="L2" s="345"/>
      <c r="M2" s="345"/>
      <c r="N2" s="345"/>
      <c r="O2" s="345"/>
      <c r="P2" s="345"/>
    </row>
    <row r="3" spans="1:16" x14ac:dyDescent="0.3">
      <c r="A3" s="345"/>
      <c r="B3" s="345"/>
      <c r="C3" s="345"/>
      <c r="D3" s="345"/>
      <c r="E3" s="345"/>
      <c r="F3" s="345"/>
      <c r="G3" s="345"/>
      <c r="H3" s="345"/>
      <c r="I3" s="345"/>
      <c r="J3" s="345"/>
      <c r="K3" s="345"/>
      <c r="L3" s="345"/>
      <c r="M3" s="345"/>
      <c r="N3" s="345"/>
      <c r="O3" s="345"/>
      <c r="P3" s="345"/>
    </row>
    <row r="4" spans="1:16" ht="15.6" x14ac:dyDescent="0.3">
      <c r="A4" s="345"/>
      <c r="B4" s="272" t="s">
        <v>304</v>
      </c>
      <c r="C4" s="345"/>
      <c r="D4" s="345"/>
      <c r="E4" s="345"/>
      <c r="F4" s="345"/>
      <c r="G4" s="345"/>
      <c r="H4" s="345"/>
      <c r="I4" s="345"/>
      <c r="J4" s="272" t="s">
        <v>305</v>
      </c>
      <c r="K4" s="345"/>
      <c r="L4" s="345"/>
      <c r="M4" s="345"/>
      <c r="N4" s="345"/>
      <c r="O4" s="345"/>
      <c r="P4" s="345"/>
    </row>
    <row r="5" spans="1:16" ht="15" thickBot="1" x14ac:dyDescent="0.35">
      <c r="A5" s="345"/>
      <c r="B5" s="345"/>
      <c r="C5" s="345"/>
      <c r="D5" s="345"/>
      <c r="E5" s="345"/>
      <c r="F5" s="345"/>
      <c r="G5" s="345"/>
      <c r="H5" s="349" t="s">
        <v>107</v>
      </c>
      <c r="I5" s="345"/>
      <c r="J5" s="345"/>
      <c r="K5" s="345"/>
      <c r="L5" s="345"/>
      <c r="M5" s="345"/>
      <c r="N5" s="349" t="s">
        <v>107</v>
      </c>
      <c r="O5" s="345"/>
      <c r="P5" s="345"/>
    </row>
    <row r="6" spans="1:16" x14ac:dyDescent="0.3">
      <c r="A6" s="345"/>
      <c r="B6" s="510" t="s">
        <v>296</v>
      </c>
      <c r="C6" s="292" t="s">
        <v>417</v>
      </c>
      <c r="D6" s="331" t="s">
        <v>84</v>
      </c>
      <c r="E6" s="331" t="s">
        <v>85</v>
      </c>
      <c r="F6" s="331" t="s">
        <v>86</v>
      </c>
      <c r="G6" s="331" t="s">
        <v>87</v>
      </c>
      <c r="H6" s="293" t="s">
        <v>88</v>
      </c>
      <c r="I6" s="345"/>
      <c r="J6" s="531" t="s">
        <v>84</v>
      </c>
      <c r="K6" s="511" t="s">
        <v>85</v>
      </c>
      <c r="L6" s="511" t="s">
        <v>86</v>
      </c>
      <c r="M6" s="511" t="s">
        <v>87</v>
      </c>
      <c r="N6" s="512" t="s">
        <v>88</v>
      </c>
      <c r="O6" s="345"/>
      <c r="P6" s="345"/>
    </row>
    <row r="7" spans="1:16" x14ac:dyDescent="0.3">
      <c r="A7" s="345"/>
      <c r="B7" s="539" t="s">
        <v>455</v>
      </c>
      <c r="C7" s="345" t="s">
        <v>297</v>
      </c>
      <c r="D7" s="540">
        <v>890.49</v>
      </c>
      <c r="E7" s="540">
        <v>686.04</v>
      </c>
      <c r="F7" s="540">
        <v>1009.06</v>
      </c>
      <c r="G7" s="540">
        <v>399.02</v>
      </c>
      <c r="H7" s="541">
        <v>510.32</v>
      </c>
      <c r="I7" s="514"/>
      <c r="J7" s="534">
        <f>D7*'Exchange Rates'!$E$14*'Exchange Rates'!I$7</f>
        <v>125.60337548933678</v>
      </c>
      <c r="K7" s="514">
        <f>E7*'Exchange Rates'!$E$14*'Exchange Rates'!J$7</f>
        <v>92.427030015746695</v>
      </c>
      <c r="L7" s="514">
        <f>F7*'Exchange Rates'!$E$14*'Exchange Rates'!K$7</f>
        <v>135.43722347920354</v>
      </c>
      <c r="M7" s="514">
        <f>G7*'Exchange Rates'!$E$14*'Exchange Rates'!L$7</f>
        <v>49.651925097790098</v>
      </c>
      <c r="N7" s="515">
        <f>H7*'Exchange Rates'!$E$14*'Exchange Rates'!M$7</f>
        <v>61.64049326567082</v>
      </c>
      <c r="O7" s="345"/>
      <c r="P7" s="345"/>
    </row>
    <row r="8" spans="1:16" x14ac:dyDescent="0.3">
      <c r="A8" s="345"/>
      <c r="B8" s="539" t="s">
        <v>413</v>
      </c>
      <c r="C8" s="345" t="s">
        <v>297</v>
      </c>
      <c r="D8" s="540">
        <v>320.26038490000002</v>
      </c>
      <c r="E8" s="540">
        <v>188.74507440000002</v>
      </c>
      <c r="F8" s="540">
        <v>159.570606328</v>
      </c>
      <c r="G8" s="540">
        <v>209.32474104899995</v>
      </c>
      <c r="H8" s="541">
        <v>183.461134251</v>
      </c>
      <c r="I8" s="345"/>
      <c r="J8" s="534">
        <f>D8*'Exchange Rates'!$E$14*'Exchange Rates'!I$7</f>
        <v>45.172641331125817</v>
      </c>
      <c r="K8" s="514">
        <f>E8*'Exchange Rates'!$E$14*'Exchange Rates'!J$7</f>
        <v>25.428760213534407</v>
      </c>
      <c r="L8" s="514">
        <f>F8*'Exchange Rates'!$E$14*'Exchange Rates'!K$7</f>
        <v>21.417755009570641</v>
      </c>
      <c r="M8" s="514">
        <f>G8*'Exchange Rates'!$E$14*'Exchange Rates'!L$7</f>
        <v>26.047256688083937</v>
      </c>
      <c r="N8" s="515">
        <f>H8*'Exchange Rates'!$E$14*'Exchange Rates'!M$7</f>
        <v>22.15988950131505</v>
      </c>
      <c r="O8" s="345"/>
      <c r="P8" s="345"/>
    </row>
    <row r="9" spans="1:16" x14ac:dyDescent="0.3">
      <c r="A9" s="345"/>
      <c r="B9" s="539" t="s">
        <v>429</v>
      </c>
      <c r="C9" s="345" t="s">
        <v>297</v>
      </c>
      <c r="D9" s="540">
        <v>182.97600130000001</v>
      </c>
      <c r="E9" s="540">
        <v>161.9531078</v>
      </c>
      <c r="F9" s="540">
        <v>275.55034774900003</v>
      </c>
      <c r="G9" s="540">
        <v>310.605079773</v>
      </c>
      <c r="H9" s="541">
        <v>803.10665971000003</v>
      </c>
      <c r="I9" s="345"/>
      <c r="J9" s="534">
        <f>D9*'Exchange Rates'!$E$14*'Exchange Rates'!I$7</f>
        <v>25.808715871959571</v>
      </c>
      <c r="K9" s="514">
        <f>E9*'Exchange Rates'!$E$14*'Exchange Rates'!J$7</f>
        <v>21.819201148291732</v>
      </c>
      <c r="L9" s="514">
        <f>F9*'Exchange Rates'!$E$14*'Exchange Rates'!K$7</f>
        <v>36.984692711883909</v>
      </c>
      <c r="M9" s="514">
        <f>G9*'Exchange Rates'!$E$14*'Exchange Rates'!L$7</f>
        <v>38.650042995043144</v>
      </c>
      <c r="N9" s="515">
        <f>H9*'Exchange Rates'!$E$14*'Exchange Rates'!M$7</f>
        <v>97.00558600382044</v>
      </c>
      <c r="O9" s="345"/>
      <c r="P9" s="345"/>
    </row>
    <row r="10" spans="1:16" x14ac:dyDescent="0.3">
      <c r="A10" s="345"/>
      <c r="B10" s="539" t="s">
        <v>456</v>
      </c>
      <c r="C10" s="345" t="s">
        <v>297</v>
      </c>
      <c r="D10" s="540">
        <v>186.90819035000001</v>
      </c>
      <c r="E10" s="540">
        <v>166.99580850000001</v>
      </c>
      <c r="F10" s="540">
        <v>289.24155952349997</v>
      </c>
      <c r="G10" s="540">
        <v>337.05823555450002</v>
      </c>
      <c r="H10" s="541">
        <v>317.01922743900002</v>
      </c>
      <c r="I10" s="345"/>
      <c r="J10" s="534">
        <f>D10*'Exchange Rates'!$E$14*'Exchange Rates'!I$7</f>
        <v>26.363350082048633</v>
      </c>
      <c r="K10" s="514">
        <f>E10*'Exchange Rates'!$E$14*'Exchange Rates'!J$7</f>
        <v>22.498581139195075</v>
      </c>
      <c r="L10" s="514">
        <f>F10*'Exchange Rates'!$E$14*'Exchange Rates'!K$7</f>
        <v>38.822343306302528</v>
      </c>
      <c r="M10" s="514">
        <f>G10*'Exchange Rates'!$E$14*'Exchange Rates'!L$7</f>
        <v>41.941732908990339</v>
      </c>
      <c r="N10" s="515">
        <f>H10*'Exchange Rates'!$E$14*'Exchange Rates'!M$7</f>
        <v>38.292094282101132</v>
      </c>
      <c r="O10" s="345"/>
      <c r="P10" s="345"/>
    </row>
    <row r="11" spans="1:16" ht="15" thickBot="1" x14ac:dyDescent="0.35">
      <c r="A11" s="345"/>
      <c r="B11" s="539" t="s">
        <v>306</v>
      </c>
      <c r="C11" s="345" t="s">
        <v>297</v>
      </c>
      <c r="D11" s="540">
        <v>371.61</v>
      </c>
      <c r="E11" s="540">
        <v>234.92</v>
      </c>
      <c r="F11" s="540">
        <v>230.29</v>
      </c>
      <c r="G11" s="540">
        <v>86.92</v>
      </c>
      <c r="H11" s="541">
        <v>353.6</v>
      </c>
      <c r="I11" s="345"/>
      <c r="J11" s="534">
        <f>D11*'Exchange Rates'!$E$14*'Exchange Rates'!I$7</f>
        <v>52.41549075856264</v>
      </c>
      <c r="K11" s="514">
        <f>E11*'Exchange Rates'!$E$14*'Exchange Rates'!J$7</f>
        <v>31.649696652234873</v>
      </c>
      <c r="L11" s="514">
        <f>F11*'Exchange Rates'!$E$14*'Exchange Rates'!K$7</f>
        <v>30.909795448264514</v>
      </c>
      <c r="M11" s="514">
        <f>G11*'Exchange Rates'!$E$14*'Exchange Rates'!L$7</f>
        <v>10.815862186105749</v>
      </c>
      <c r="N11" s="515">
        <f>H11*'Exchange Rates'!$E$14*'Exchange Rates'!M$7</f>
        <v>42.710609850174798</v>
      </c>
      <c r="O11" s="345"/>
      <c r="P11" s="345"/>
    </row>
    <row r="12" spans="1:16" ht="15" thickBot="1" x14ac:dyDescent="0.35">
      <c r="A12" s="345"/>
      <c r="B12" s="523" t="s">
        <v>95</v>
      </c>
      <c r="C12" s="524"/>
      <c r="D12" s="542">
        <f>SUM(D7:D11)</f>
        <v>1952.2445765500001</v>
      </c>
      <c r="E12" s="542">
        <f>SUM(E7:E11)</f>
        <v>1438.6539907000001</v>
      </c>
      <c r="F12" s="542">
        <f>SUM(F7:F11)</f>
        <v>1963.7125136005</v>
      </c>
      <c r="G12" s="542">
        <f>SUM(G7:G11)</f>
        <v>1342.9280563765001</v>
      </c>
      <c r="H12" s="543">
        <f>SUM(H7:H11)</f>
        <v>2167.5070214000002</v>
      </c>
      <c r="I12" s="345"/>
      <c r="J12" s="536">
        <f>SUM(J7:J11)</f>
        <v>275.36357353303345</v>
      </c>
      <c r="K12" s="537">
        <f>SUM(K7:K11)</f>
        <v>193.82326916900277</v>
      </c>
      <c r="L12" s="537">
        <f>SUM(L7:L11)</f>
        <v>263.57180995522509</v>
      </c>
      <c r="M12" s="537">
        <f>SUM(M7:M11)</f>
        <v>167.10681987601328</v>
      </c>
      <c r="N12" s="538">
        <f>SUM(N7:N11)</f>
        <v>261.80867290308225</v>
      </c>
      <c r="O12" s="345"/>
      <c r="P12" s="345"/>
    </row>
    <row r="13" spans="1:16" x14ac:dyDescent="0.3">
      <c r="A13" s="345"/>
      <c r="B13" s="345"/>
      <c r="C13" s="345"/>
      <c r="D13" s="345"/>
      <c r="E13" s="345"/>
      <c r="F13" s="345"/>
      <c r="G13" s="345"/>
      <c r="H13" s="345"/>
      <c r="I13" s="345"/>
      <c r="J13" s="345"/>
      <c r="K13" s="345"/>
      <c r="L13" s="345"/>
      <c r="M13" s="345"/>
      <c r="N13" s="345"/>
      <c r="O13" s="345"/>
      <c r="P13" s="345"/>
    </row>
    <row r="14" spans="1:16" x14ac:dyDescent="0.3">
      <c r="A14" s="345"/>
      <c r="B14" s="345"/>
      <c r="C14" s="345"/>
      <c r="D14" s="345"/>
      <c r="E14" s="345"/>
      <c r="F14" s="345"/>
      <c r="G14" s="345"/>
      <c r="H14" s="345"/>
      <c r="I14" s="345"/>
      <c r="J14" s="345"/>
      <c r="K14" s="345"/>
      <c r="L14" s="345"/>
      <c r="M14" s="345"/>
      <c r="N14" s="345"/>
      <c r="O14" s="345"/>
      <c r="P14" s="345"/>
    </row>
    <row r="15" spans="1:16" ht="15.6" x14ac:dyDescent="0.3">
      <c r="A15" s="345"/>
      <c r="B15" s="272" t="s">
        <v>421</v>
      </c>
      <c r="C15" s="345"/>
      <c r="D15" s="345"/>
      <c r="E15" s="345"/>
      <c r="F15" s="345"/>
      <c r="G15" s="345"/>
      <c r="H15" s="345"/>
      <c r="I15" s="345"/>
      <c r="J15" s="272" t="s">
        <v>424</v>
      </c>
      <c r="K15" s="345"/>
      <c r="L15" s="345"/>
      <c r="M15" s="345"/>
      <c r="N15" s="345"/>
      <c r="O15" s="345"/>
      <c r="P15" s="345"/>
    </row>
    <row r="16" spans="1:16" ht="15" thickBot="1" x14ac:dyDescent="0.35">
      <c r="A16" s="345"/>
      <c r="B16" s="345"/>
      <c r="C16" s="345"/>
      <c r="D16" s="345"/>
      <c r="E16" s="345"/>
      <c r="F16" s="345"/>
      <c r="G16" s="345"/>
      <c r="H16" s="349" t="s">
        <v>107</v>
      </c>
      <c r="I16" s="345"/>
      <c r="J16" s="345"/>
      <c r="K16" s="345"/>
      <c r="L16" s="345"/>
      <c r="M16" s="345"/>
      <c r="N16" s="349" t="s">
        <v>107</v>
      </c>
      <c r="O16" s="345"/>
      <c r="P16" s="345"/>
    </row>
    <row r="17" spans="1:16" x14ac:dyDescent="0.3">
      <c r="A17" s="345"/>
      <c r="B17" s="510" t="s">
        <v>296</v>
      </c>
      <c r="C17" s="292" t="s">
        <v>417</v>
      </c>
      <c r="D17" s="511" t="s">
        <v>84</v>
      </c>
      <c r="E17" s="511" t="s">
        <v>85</v>
      </c>
      <c r="F17" s="511" t="s">
        <v>86</v>
      </c>
      <c r="G17" s="511" t="s">
        <v>87</v>
      </c>
      <c r="H17" s="512" t="s">
        <v>88</v>
      </c>
      <c r="I17" s="345"/>
      <c r="J17" s="402" t="s">
        <v>84</v>
      </c>
      <c r="K17" s="331" t="s">
        <v>85</v>
      </c>
      <c r="L17" s="331" t="s">
        <v>86</v>
      </c>
      <c r="M17" s="331" t="s">
        <v>87</v>
      </c>
      <c r="N17" s="293" t="s">
        <v>88</v>
      </c>
      <c r="O17" s="345"/>
      <c r="P17" s="345"/>
    </row>
    <row r="18" spans="1:16" x14ac:dyDescent="0.3">
      <c r="A18" s="345"/>
      <c r="B18" s="513" t="s">
        <v>422</v>
      </c>
      <c r="C18" s="345" t="s">
        <v>297</v>
      </c>
      <c r="D18" s="521">
        <v>3877</v>
      </c>
      <c r="E18" s="521">
        <v>4107</v>
      </c>
      <c r="F18" s="521">
        <v>5178</v>
      </c>
      <c r="G18" s="521">
        <v>6164</v>
      </c>
      <c r="H18" s="522">
        <v>6383</v>
      </c>
      <c r="I18" s="544"/>
      <c r="J18" s="534">
        <f>D18*'Exchange Rates'!$E$14*'Exchange Rates'!I$7</f>
        <v>546.84980939949776</v>
      </c>
      <c r="K18" s="514">
        <f>E18*'Exchange Rates'!$E$14*'Exchange Rates'!J$7</f>
        <v>553.31731717490482</v>
      </c>
      <c r="L18" s="514">
        <f>F18*'Exchange Rates'!$E$14*'Exchange Rates'!K$7</f>
        <v>694.99726792788942</v>
      </c>
      <c r="M18" s="514">
        <f>G18*'Exchange Rates'!$E$14*'Exchange Rates'!L$7</f>
        <v>767.01535337270855</v>
      </c>
      <c r="N18" s="515">
        <f>H18*'Exchange Rates'!$E$14*'Exchange Rates'!M$7</f>
        <v>770.98931751602299</v>
      </c>
      <c r="O18" s="345"/>
      <c r="P18" s="345"/>
    </row>
    <row r="19" spans="1:16" ht="15" thickBot="1" x14ac:dyDescent="0.35">
      <c r="A19" s="345"/>
      <c r="B19" s="513" t="s">
        <v>423</v>
      </c>
      <c r="C19" s="345" t="s">
        <v>297</v>
      </c>
      <c r="D19" s="521">
        <v>242.58605724202616</v>
      </c>
      <c r="E19" s="521">
        <v>198.69087229679479</v>
      </c>
      <c r="F19" s="521">
        <v>349.31102151719591</v>
      </c>
      <c r="G19" s="521">
        <v>503.38906956435511</v>
      </c>
      <c r="H19" s="522">
        <v>401.05343213661502</v>
      </c>
      <c r="I19" s="345"/>
      <c r="J19" s="534">
        <f>D19*'Exchange Rates'!$E$14*'Exchange Rates'!I$7</f>
        <v>34.216698263032669</v>
      </c>
      <c r="K19" s="514">
        <f>E19*'Exchange Rates'!$E$14*'Exchange Rates'!J$7</f>
        <v>26.768712054152449</v>
      </c>
      <c r="L19" s="514">
        <f>F19*'Exchange Rates'!$E$14*'Exchange Rates'!K$7</f>
        <v>46.884937352559163</v>
      </c>
      <c r="M19" s="514">
        <f>G19*'Exchange Rates'!$E$14*'Exchange Rates'!L$7</f>
        <v>62.63905663138592</v>
      </c>
      <c r="N19" s="515">
        <f>H19*'Exchange Rates'!$E$14*'Exchange Rates'!M$7</f>
        <v>48.442411394401923</v>
      </c>
      <c r="O19" s="345"/>
      <c r="P19" s="345"/>
    </row>
    <row r="20" spans="1:16" ht="15" thickBot="1" x14ac:dyDescent="0.35">
      <c r="A20" s="345"/>
      <c r="B20" s="523" t="s">
        <v>95</v>
      </c>
      <c r="C20" s="524"/>
      <c r="D20" s="525">
        <f>SUM(D18:D19)</f>
        <v>4119.5860572420261</v>
      </c>
      <c r="E20" s="525">
        <f t="shared" ref="E20:G20" si="0">SUM(E18:E19)</f>
        <v>4305.6908722967946</v>
      </c>
      <c r="F20" s="525">
        <f t="shared" si="0"/>
        <v>5527.3110215171955</v>
      </c>
      <c r="G20" s="525">
        <f t="shared" si="0"/>
        <v>6667.3890695643549</v>
      </c>
      <c r="H20" s="526">
        <f>SUM(H18:H19)</f>
        <v>6784.0534321366149</v>
      </c>
      <c r="I20" s="345"/>
      <c r="J20" s="536">
        <f>SUM(J18:J19)</f>
        <v>581.0665076625304</v>
      </c>
      <c r="K20" s="537">
        <f t="shared" ref="K20" si="1">SUM(K18:K19)</f>
        <v>580.08602922905732</v>
      </c>
      <c r="L20" s="537">
        <f t="shared" ref="L20" si="2">SUM(L18:L19)</f>
        <v>741.8822052804486</v>
      </c>
      <c r="M20" s="537">
        <f t="shared" ref="M20" si="3">SUM(M18:M19)</f>
        <v>829.65441000409442</v>
      </c>
      <c r="N20" s="538">
        <f>SUM(N18:N19)</f>
        <v>819.43172891042491</v>
      </c>
      <c r="O20" s="345"/>
      <c r="P20" s="345"/>
    </row>
    <row r="21" spans="1:16" x14ac:dyDescent="0.3">
      <c r="A21" s="345"/>
      <c r="B21" s="345"/>
      <c r="C21" s="345"/>
      <c r="D21" s="345"/>
      <c r="E21" s="345"/>
      <c r="F21" s="345"/>
      <c r="G21" s="345"/>
      <c r="H21" s="345"/>
      <c r="I21" s="345"/>
      <c r="J21" s="345"/>
      <c r="K21" s="345"/>
      <c r="L21" s="345"/>
      <c r="M21" s="345"/>
      <c r="N21" s="345"/>
      <c r="O21" s="345"/>
      <c r="P21" s="345"/>
    </row>
    <row r="22" spans="1:16" x14ac:dyDescent="0.3">
      <c r="A22" s="345"/>
      <c r="B22" s="345"/>
      <c r="C22" s="345"/>
      <c r="D22" s="345"/>
      <c r="E22" s="345"/>
      <c r="F22" s="345"/>
      <c r="G22" s="345"/>
      <c r="H22" s="345"/>
      <c r="I22" s="345"/>
      <c r="J22" s="345"/>
      <c r="K22" s="345"/>
      <c r="L22" s="345"/>
      <c r="M22" s="345"/>
      <c r="N22" s="345"/>
      <c r="O22" s="345"/>
      <c r="P22" s="345"/>
    </row>
  </sheetData>
  <hyperlinks>
    <hyperlink ref="B2" location="Overview!A1" display="Back to overview" xr:uid="{AEB6CA79-ED62-432B-B4B8-21354A3F9C93}"/>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8D0DA-34BA-4FA3-93C2-C00A337F7EFA}">
  <sheetPr>
    <tabColor rgb="FF002060"/>
  </sheetPr>
  <dimension ref="A1:O19"/>
  <sheetViews>
    <sheetView showGridLines="0" workbookViewId="0">
      <selection activeCell="B2" sqref="B2"/>
    </sheetView>
  </sheetViews>
  <sheetFormatPr defaultRowHeight="14.4" x14ac:dyDescent="0.3"/>
  <cols>
    <col min="1" max="1" width="5.33203125" customWidth="1"/>
    <col min="2" max="2" width="39" customWidth="1"/>
    <col min="3" max="3" width="25.77734375" customWidth="1"/>
    <col min="4" max="4" width="8.33203125" customWidth="1"/>
    <col min="11" max="11" width="12" customWidth="1"/>
    <col min="12" max="12" width="13.44140625" customWidth="1"/>
    <col min="13" max="13" width="13" customWidth="1"/>
    <col min="14" max="14" width="13.6640625" customWidth="1"/>
    <col min="15" max="15" width="12.88671875" customWidth="1"/>
  </cols>
  <sheetData>
    <row r="1" spans="1:15" x14ac:dyDescent="0.3">
      <c r="A1" s="345"/>
      <c r="B1" s="345"/>
      <c r="C1" s="345"/>
      <c r="D1" s="345"/>
      <c r="E1" s="345"/>
      <c r="F1" s="345"/>
      <c r="G1" s="345"/>
      <c r="H1" s="345"/>
      <c r="I1" s="345"/>
      <c r="J1" s="345"/>
      <c r="K1" s="345"/>
      <c r="L1" s="345"/>
      <c r="M1" s="345"/>
      <c r="N1" s="345"/>
      <c r="O1" s="345"/>
    </row>
    <row r="2" spans="1:15" x14ac:dyDescent="0.3">
      <c r="A2" s="345"/>
      <c r="B2" s="143" t="s">
        <v>26</v>
      </c>
      <c r="C2" s="345"/>
      <c r="D2" s="345"/>
      <c r="E2" s="345"/>
      <c r="F2" s="345"/>
      <c r="G2" s="345"/>
      <c r="H2" s="345"/>
      <c r="I2" s="345"/>
      <c r="J2" s="345"/>
      <c r="K2" s="345"/>
      <c r="L2" s="345"/>
      <c r="M2" s="345"/>
      <c r="N2" s="345"/>
      <c r="O2" s="345"/>
    </row>
    <row r="3" spans="1:15" x14ac:dyDescent="0.3">
      <c r="A3" s="345"/>
      <c r="B3" s="345"/>
      <c r="C3" s="345"/>
      <c r="D3" s="345"/>
      <c r="E3" s="345"/>
      <c r="F3" s="345"/>
      <c r="G3" s="345"/>
      <c r="H3" s="345"/>
      <c r="I3" s="345"/>
      <c r="J3" s="345"/>
      <c r="K3" s="345"/>
      <c r="L3" s="345"/>
      <c r="M3" s="345"/>
      <c r="N3" s="345"/>
      <c r="O3" s="345"/>
    </row>
    <row r="4" spans="1:15" ht="15.6" x14ac:dyDescent="0.3">
      <c r="A4" s="345"/>
      <c r="B4" s="272" t="s">
        <v>307</v>
      </c>
      <c r="C4" s="345"/>
      <c r="D4" s="345"/>
      <c r="E4" s="345"/>
      <c r="F4" s="345"/>
      <c r="G4" s="345"/>
      <c r="H4" s="345"/>
      <c r="I4" s="345"/>
      <c r="J4" s="272" t="s">
        <v>308</v>
      </c>
      <c r="K4" s="345"/>
      <c r="L4" s="345"/>
      <c r="M4" s="345"/>
      <c r="N4" s="345"/>
      <c r="O4" s="345"/>
    </row>
    <row r="5" spans="1:15" ht="15" thickBot="1" x14ac:dyDescent="0.35">
      <c r="A5" s="345"/>
      <c r="B5" s="345"/>
      <c r="C5" s="345"/>
      <c r="D5" s="345"/>
      <c r="E5" s="345"/>
      <c r="F5" s="345"/>
      <c r="G5" s="345"/>
      <c r="H5" s="349" t="s">
        <v>107</v>
      </c>
      <c r="I5" s="345"/>
      <c r="J5" s="345"/>
      <c r="K5" s="345"/>
      <c r="L5" s="345"/>
      <c r="M5" s="345"/>
      <c r="N5" s="349" t="s">
        <v>107</v>
      </c>
      <c r="O5" s="345"/>
    </row>
    <row r="6" spans="1:15" x14ac:dyDescent="0.3">
      <c r="A6" s="345"/>
      <c r="B6" s="510" t="s">
        <v>296</v>
      </c>
      <c r="C6" s="292" t="s">
        <v>417</v>
      </c>
      <c r="D6" s="292" t="s">
        <v>84</v>
      </c>
      <c r="E6" s="511" t="s">
        <v>85</v>
      </c>
      <c r="F6" s="511" t="s">
        <v>86</v>
      </c>
      <c r="G6" s="511" t="s">
        <v>87</v>
      </c>
      <c r="H6" s="512" t="s">
        <v>88</v>
      </c>
      <c r="I6" s="345"/>
      <c r="J6" s="402" t="s">
        <v>84</v>
      </c>
      <c r="K6" s="331" t="s">
        <v>85</v>
      </c>
      <c r="L6" s="331" t="s">
        <v>86</v>
      </c>
      <c r="M6" s="331" t="s">
        <v>87</v>
      </c>
      <c r="N6" s="293" t="s">
        <v>88</v>
      </c>
      <c r="O6" s="345"/>
    </row>
    <row r="7" spans="1:15" ht="15" thickBot="1" x14ac:dyDescent="0.35">
      <c r="A7" s="345"/>
      <c r="B7" s="513" t="s">
        <v>429</v>
      </c>
      <c r="C7" s="345" t="s">
        <v>297</v>
      </c>
      <c r="D7" s="514">
        <v>35.881539377000003</v>
      </c>
      <c r="E7" s="514">
        <v>30.54256255</v>
      </c>
      <c r="F7" s="514">
        <v>51.954903406000007</v>
      </c>
      <c r="G7" s="514">
        <v>39.853259848</v>
      </c>
      <c r="H7" s="515">
        <v>47.214205999999997</v>
      </c>
      <c r="I7" s="345"/>
      <c r="J7" s="545">
        <f>D7*'Exchange Rates'!$E$14*'Exchange Rates'!I$7</f>
        <v>5.0610814983938672</v>
      </c>
      <c r="K7" s="546">
        <f>E7*'Exchange Rates'!$E$14*'Exchange Rates'!J$7</f>
        <v>4.1148596955959871</v>
      </c>
      <c r="L7" s="546">
        <f>F7*'Exchange Rates'!$E$14*'Exchange Rates'!K$7</f>
        <v>6.973448420746891</v>
      </c>
      <c r="M7" s="546">
        <f>G7*'Exchange Rates'!$E$14*'Exchange Rates'!L$7</f>
        <v>4.9591275446736045</v>
      </c>
      <c r="N7" s="547">
        <f>H7*'Exchange Rates'!$E$14*'Exchange Rates'!M$7</f>
        <v>5.7029059158704243</v>
      </c>
      <c r="O7" s="345"/>
    </row>
    <row r="8" spans="1:15" ht="15" thickBot="1" x14ac:dyDescent="0.35">
      <c r="A8" s="345"/>
      <c r="B8" s="523" t="s">
        <v>95</v>
      </c>
      <c r="C8" s="524"/>
      <c r="D8" s="537">
        <f>SUM(D7:D7)</f>
        <v>35.881539377000003</v>
      </c>
      <c r="E8" s="537">
        <f>SUM(E7:E7)</f>
        <v>30.54256255</v>
      </c>
      <c r="F8" s="537">
        <f>SUM(F7:F7)</f>
        <v>51.954903406000007</v>
      </c>
      <c r="G8" s="537">
        <f>SUM(G7:G7)</f>
        <v>39.853259848</v>
      </c>
      <c r="H8" s="538">
        <f>SUM(H7:H7)</f>
        <v>47.214205999999997</v>
      </c>
      <c r="I8" s="345"/>
      <c r="J8" s="536">
        <f>SUM(J7:J7)</f>
        <v>5.0610814983938672</v>
      </c>
      <c r="K8" s="537">
        <f>SUM(K7:K7)</f>
        <v>4.1148596955959871</v>
      </c>
      <c r="L8" s="537">
        <f>SUM(L7:L7)</f>
        <v>6.973448420746891</v>
      </c>
      <c r="M8" s="537">
        <f>SUM(M7:M7)</f>
        <v>4.9591275446736045</v>
      </c>
      <c r="N8" s="538">
        <f>SUM(N7:N7)</f>
        <v>5.7029059158704243</v>
      </c>
      <c r="O8" s="345"/>
    </row>
    <row r="9" spans="1:15" x14ac:dyDescent="0.3">
      <c r="A9" s="345"/>
      <c r="B9" s="345"/>
      <c r="C9" s="345"/>
      <c r="D9" s="345"/>
      <c r="E9" s="345"/>
      <c r="F9" s="345"/>
      <c r="G9" s="345"/>
      <c r="H9" s="345"/>
      <c r="I9" s="345"/>
      <c r="J9" s="345"/>
      <c r="K9" s="345"/>
      <c r="L9" s="345"/>
      <c r="M9" s="345"/>
      <c r="N9" s="345"/>
      <c r="O9" s="345"/>
    </row>
    <row r="10" spans="1:15" ht="15.6" x14ac:dyDescent="0.3">
      <c r="A10" s="345"/>
      <c r="B10" s="272" t="s">
        <v>425</v>
      </c>
      <c r="C10" s="345"/>
      <c r="D10" s="345"/>
      <c r="E10" s="345"/>
      <c r="F10" s="345"/>
      <c r="G10" s="345"/>
      <c r="H10" s="345"/>
      <c r="I10" s="345"/>
      <c r="J10" s="272" t="s">
        <v>426</v>
      </c>
      <c r="K10" s="345"/>
      <c r="L10" s="345"/>
      <c r="M10" s="345"/>
      <c r="N10" s="345"/>
      <c r="O10" s="345"/>
    </row>
    <row r="11" spans="1:15" ht="15" thickBot="1" x14ac:dyDescent="0.35">
      <c r="A11" s="345"/>
      <c r="B11" s="345"/>
      <c r="C11" s="345"/>
      <c r="D11" s="345"/>
      <c r="E11" s="345"/>
      <c r="F11" s="345"/>
      <c r="G11" s="345"/>
      <c r="H11" s="349" t="s">
        <v>107</v>
      </c>
      <c r="I11" s="345"/>
      <c r="J11" s="345"/>
      <c r="K11" s="345"/>
      <c r="L11" s="345"/>
      <c r="M11" s="345"/>
      <c r="N11" s="349" t="s">
        <v>107</v>
      </c>
      <c r="O11" s="345"/>
    </row>
    <row r="12" spans="1:15" x14ac:dyDescent="0.3">
      <c r="A12" s="345"/>
      <c r="B12" s="510" t="s">
        <v>296</v>
      </c>
      <c r="C12" s="292" t="s">
        <v>417</v>
      </c>
      <c r="D12" s="292" t="s">
        <v>84</v>
      </c>
      <c r="E12" s="511" t="s">
        <v>85</v>
      </c>
      <c r="F12" s="511" t="s">
        <v>86</v>
      </c>
      <c r="G12" s="511" t="s">
        <v>87</v>
      </c>
      <c r="H12" s="512" t="s">
        <v>88</v>
      </c>
      <c r="I12" s="345"/>
      <c r="J12" s="402" t="s">
        <v>84</v>
      </c>
      <c r="K12" s="331" t="s">
        <v>85</v>
      </c>
      <c r="L12" s="331" t="s">
        <v>86</v>
      </c>
      <c r="M12" s="331" t="s">
        <v>87</v>
      </c>
      <c r="N12" s="293" t="s">
        <v>115</v>
      </c>
      <c r="O12" s="345"/>
    </row>
    <row r="13" spans="1:15" x14ac:dyDescent="0.3">
      <c r="A13" s="345"/>
      <c r="B13" s="513" t="s">
        <v>309</v>
      </c>
      <c r="C13" s="345" t="s">
        <v>297</v>
      </c>
      <c r="D13" s="514">
        <v>1577.9223999999999</v>
      </c>
      <c r="E13" s="514">
        <v>2058.6848</v>
      </c>
      <c r="F13" s="514">
        <v>2523.7098999999998</v>
      </c>
      <c r="G13" s="514">
        <v>3318.7574</v>
      </c>
      <c r="H13" s="515">
        <v>4199.2847000000002</v>
      </c>
      <c r="I13" s="345"/>
      <c r="J13" s="534">
        <f>D13*'Exchange Rates'!$E$14*'Exchange Rates'!I$7</f>
        <v>222.56553100005104</v>
      </c>
      <c r="K13" s="514">
        <f>E13*'Exchange Rates'!$E$14*'Exchange Rates'!J$7</f>
        <v>277.3571829668262</v>
      </c>
      <c r="L13" s="514">
        <f>F13*'Exchange Rates'!$E$14*'Exchange Rates'!K$7</f>
        <v>338.73531972625858</v>
      </c>
      <c r="M13" s="514">
        <f>G13*'Exchange Rates'!$E$14*'Exchange Rates'!L$7</f>
        <v>412.96850744959306</v>
      </c>
      <c r="N13" s="515">
        <f>H13*'Exchange Rates'!$E$14*'Exchange Rates'!M$7</f>
        <v>507.22288029272721</v>
      </c>
      <c r="O13" s="345"/>
    </row>
    <row r="14" spans="1:15" x14ac:dyDescent="0.3">
      <c r="A14" s="345"/>
      <c r="B14" s="513" t="s">
        <v>310</v>
      </c>
      <c r="C14" s="345" t="s">
        <v>297</v>
      </c>
      <c r="D14" s="546">
        <v>6.7649999999999997</v>
      </c>
      <c r="E14" s="546">
        <v>22.7272</v>
      </c>
      <c r="F14" s="546">
        <v>4.9977</v>
      </c>
      <c r="G14" s="546">
        <v>15.825799999999999</v>
      </c>
      <c r="H14" s="547">
        <v>25.201899999999998</v>
      </c>
      <c r="I14" s="345"/>
      <c r="J14" s="545">
        <f>D14*'Exchange Rates'!$E$14*'Exchange Rates'!I$7</f>
        <v>0.95420143425009074</v>
      </c>
      <c r="K14" s="546">
        <f>E14*'Exchange Rates'!$E$14*'Exchange Rates'!J$7</f>
        <v>3.0619316607980265</v>
      </c>
      <c r="L14" s="546">
        <f>F14*'Exchange Rates'!$E$14*'Exchange Rates'!K$7</f>
        <v>0.67079718924743403</v>
      </c>
      <c r="M14" s="546">
        <f>G14*'Exchange Rates'!$E$14*'Exchange Rates'!L$7</f>
        <v>1.9692783224214487</v>
      </c>
      <c r="N14" s="547">
        <f>H14*'Exchange Rates'!$E$14*'Exchange Rates'!M$7</f>
        <v>3.0440851764228514</v>
      </c>
      <c r="O14" s="345"/>
    </row>
    <row r="15" spans="1:15" x14ac:dyDescent="0.3">
      <c r="A15" s="345"/>
      <c r="B15" s="513" t="s">
        <v>311</v>
      </c>
      <c r="C15" s="345" t="s">
        <v>297</v>
      </c>
      <c r="D15" s="533">
        <v>2.47E-2</v>
      </c>
      <c r="E15" s="533">
        <v>3.9600000000000003E-2</v>
      </c>
      <c r="F15" s="533">
        <v>0.29959999999999998</v>
      </c>
      <c r="G15" s="533">
        <v>0.50829999999999997</v>
      </c>
      <c r="H15" s="548">
        <v>7.7600000000000002E-2</v>
      </c>
      <c r="I15" s="345"/>
      <c r="J15" s="549">
        <f>D15*'Exchange Rates'!$E$14*'Exchange Rates'!I$7</f>
        <v>3.4839283704327039E-3</v>
      </c>
      <c r="K15" s="533">
        <f>E15*'Exchange Rates'!$E$14*'Exchange Rates'!J$7</f>
        <v>5.3351267981802362E-3</v>
      </c>
      <c r="L15" s="533">
        <f>F15*'Exchange Rates'!$E$14*'Exchange Rates'!K$7</f>
        <v>4.0212665405792901E-2</v>
      </c>
      <c r="M15" s="533">
        <f>G15*'Exchange Rates'!$E$14*'Exchange Rates'!L$7</f>
        <v>6.3250146677376343E-2</v>
      </c>
      <c r="N15" s="548">
        <f>H15*'Exchange Rates'!$E$14*'Exchange Rates'!M$7</f>
        <v>9.3731428856718459E-3</v>
      </c>
      <c r="O15" s="345"/>
    </row>
    <row r="16" spans="1:15" ht="15" thickBot="1" x14ac:dyDescent="0.35">
      <c r="A16" s="345"/>
      <c r="B16" s="513" t="s">
        <v>312</v>
      </c>
      <c r="C16" s="345" t="s">
        <v>297</v>
      </c>
      <c r="D16" s="514">
        <v>252.29159999999999</v>
      </c>
      <c r="E16" s="514">
        <v>259.95949999999999</v>
      </c>
      <c r="F16" s="514">
        <v>307.04230000000001</v>
      </c>
      <c r="G16" s="514">
        <v>341.88139999999999</v>
      </c>
      <c r="H16" s="515">
        <v>360.20460000000003</v>
      </c>
      <c r="I16" s="345"/>
      <c r="J16" s="534">
        <f>D16*'Exchange Rates'!$E$14*'Exchange Rates'!I$7</f>
        <v>35.585662464042898</v>
      </c>
      <c r="K16" s="514">
        <f>E16*'Exchange Rates'!$E$14*'Exchange Rates'!J$7</f>
        <v>35.023153911402396</v>
      </c>
      <c r="L16" s="514">
        <f>F16*'Exchange Rates'!$E$14*'Exchange Rates'!K$7</f>
        <v>41.211579690671186</v>
      </c>
      <c r="M16" s="514">
        <f>G16*'Exchange Rates'!$E$14*'Exchange Rates'!L$7</f>
        <v>42.541901822283634</v>
      </c>
      <c r="N16" s="515">
        <f>H16*'Exchange Rates'!$E$14*'Exchange Rates'!M$7</f>
        <v>43.508365771601454</v>
      </c>
      <c r="O16" s="345"/>
    </row>
    <row r="17" spans="1:15" ht="15" thickBot="1" x14ac:dyDescent="0.35">
      <c r="A17" s="345"/>
      <c r="B17" s="523" t="s">
        <v>95</v>
      </c>
      <c r="C17" s="524"/>
      <c r="D17" s="525">
        <f>SUM(D13:D16)</f>
        <v>1837.0037</v>
      </c>
      <c r="E17" s="525">
        <f t="shared" ref="E17:F17" si="0">SUM(E13:E16)</f>
        <v>2341.4110999999998</v>
      </c>
      <c r="F17" s="525">
        <f t="shared" si="0"/>
        <v>2836.0494999999996</v>
      </c>
      <c r="G17" s="525">
        <f>SUM(G13:G16)</f>
        <v>3676.9728999999998</v>
      </c>
      <c r="H17" s="526">
        <f>SUM(H13:H16)</f>
        <v>4584.7687999999998</v>
      </c>
      <c r="I17" s="345"/>
      <c r="J17" s="536">
        <f>SUM(J13:J16)</f>
        <v>259.10887882671443</v>
      </c>
      <c r="K17" s="537">
        <f t="shared" ref="K17" si="1">SUM(K13:K16)</f>
        <v>315.44760366582483</v>
      </c>
      <c r="L17" s="537">
        <f t="shared" ref="L17" si="2">SUM(L13:L16)</f>
        <v>380.65790927158298</v>
      </c>
      <c r="M17" s="537">
        <f>SUM(M13:M16)</f>
        <v>457.54293774097556</v>
      </c>
      <c r="N17" s="538">
        <f>SUM(N13:N16)</f>
        <v>553.78470438363718</v>
      </c>
      <c r="O17" s="345"/>
    </row>
    <row r="18" spans="1:15" x14ac:dyDescent="0.3">
      <c r="A18" s="345"/>
      <c r="B18" s="345"/>
      <c r="C18" s="345"/>
      <c r="D18" s="345"/>
      <c r="E18" s="345"/>
      <c r="F18" s="345"/>
      <c r="G18" s="345"/>
      <c r="H18" s="345"/>
      <c r="I18" s="345"/>
      <c r="J18" s="345"/>
      <c r="K18" s="345"/>
      <c r="L18" s="345"/>
      <c r="M18" s="345"/>
      <c r="N18" s="345"/>
      <c r="O18" s="345"/>
    </row>
    <row r="19" spans="1:15" x14ac:dyDescent="0.3">
      <c r="A19" s="345"/>
      <c r="B19" s="345"/>
      <c r="C19" s="345"/>
      <c r="D19" s="345"/>
      <c r="E19" s="345"/>
      <c r="F19" s="345"/>
      <c r="G19" s="345"/>
      <c r="H19" s="345"/>
      <c r="I19" s="345"/>
      <c r="J19" s="329"/>
      <c r="K19" s="345"/>
      <c r="L19" s="345"/>
      <c r="M19" s="345"/>
      <c r="N19" s="345"/>
      <c r="O19" s="345"/>
    </row>
  </sheetData>
  <hyperlinks>
    <hyperlink ref="B2" location="Overview!A1" display="Back to overview" xr:uid="{0578D3BB-E2C8-4F7D-A1EC-82F15710122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7AAF1-E5AB-420A-8674-96D4DAEF77BE}">
  <sheetPr>
    <tabColor rgb="FF002060"/>
  </sheetPr>
  <dimension ref="A1:O19"/>
  <sheetViews>
    <sheetView showGridLines="0" workbookViewId="0">
      <selection activeCell="B2" sqref="B2"/>
    </sheetView>
  </sheetViews>
  <sheetFormatPr defaultRowHeight="14.4" x14ac:dyDescent="0.3"/>
  <cols>
    <col min="1" max="1" width="5.44140625" customWidth="1"/>
    <col min="2" max="2" width="19" customWidth="1"/>
    <col min="3" max="3" width="26.6640625" customWidth="1"/>
    <col min="4" max="4" width="9" customWidth="1"/>
    <col min="9" max="9" width="8.88671875" customWidth="1"/>
    <col min="12" max="12" width="9.6640625" customWidth="1"/>
    <col min="13" max="13" width="10.21875" customWidth="1"/>
    <col min="14" max="14" width="10.109375" customWidth="1"/>
    <col min="15" max="15" width="14.109375" customWidth="1"/>
  </cols>
  <sheetData>
    <row r="1" spans="1:15" x14ac:dyDescent="0.3">
      <c r="A1" s="345"/>
      <c r="B1" s="345"/>
      <c r="C1" s="345"/>
      <c r="D1" s="345"/>
      <c r="E1" s="345"/>
      <c r="F1" s="345"/>
      <c r="G1" s="345"/>
      <c r="H1" s="345"/>
      <c r="I1" s="345"/>
      <c r="J1" s="345"/>
      <c r="K1" s="345"/>
      <c r="L1" s="345"/>
      <c r="M1" s="345"/>
      <c r="N1" s="345"/>
      <c r="O1" s="345"/>
    </row>
    <row r="2" spans="1:15" x14ac:dyDescent="0.3">
      <c r="A2" s="345"/>
      <c r="B2" s="143" t="s">
        <v>26</v>
      </c>
      <c r="C2" s="345"/>
      <c r="D2" s="345"/>
      <c r="E2" s="345"/>
      <c r="F2" s="345"/>
      <c r="G2" s="345"/>
      <c r="H2" s="345"/>
      <c r="I2" s="345"/>
      <c r="J2" s="345"/>
      <c r="K2" s="345"/>
      <c r="L2" s="345"/>
      <c r="M2" s="345"/>
      <c r="N2" s="345"/>
      <c r="O2" s="345"/>
    </row>
    <row r="3" spans="1:15" x14ac:dyDescent="0.3">
      <c r="A3" s="345"/>
      <c r="B3" s="345"/>
      <c r="C3" s="345"/>
      <c r="D3" s="345"/>
      <c r="E3" s="345"/>
      <c r="F3" s="345"/>
      <c r="G3" s="345"/>
      <c r="H3" s="345"/>
      <c r="I3" s="345"/>
      <c r="J3" s="345"/>
      <c r="K3" s="345"/>
      <c r="L3" s="345"/>
      <c r="M3" s="345"/>
      <c r="N3" s="345"/>
      <c r="O3" s="345"/>
    </row>
    <row r="4" spans="1:15" ht="15.6" x14ac:dyDescent="0.3">
      <c r="A4" s="345"/>
      <c r="B4" s="272" t="s">
        <v>313</v>
      </c>
      <c r="C4" s="345"/>
      <c r="D4" s="345"/>
      <c r="E4" s="345"/>
      <c r="F4" s="345"/>
      <c r="G4" s="345"/>
      <c r="H4" s="345"/>
      <c r="I4" s="345"/>
      <c r="J4" s="272" t="s">
        <v>314</v>
      </c>
      <c r="K4" s="345"/>
      <c r="L4" s="345"/>
      <c r="M4" s="345"/>
      <c r="N4" s="345"/>
      <c r="O4" s="345"/>
    </row>
    <row r="5" spans="1:15" ht="15" thickBot="1" x14ac:dyDescent="0.35">
      <c r="A5" s="345"/>
      <c r="B5" s="345"/>
      <c r="C5" s="345"/>
      <c r="D5" s="345"/>
      <c r="E5" s="345"/>
      <c r="F5" s="345"/>
      <c r="G5" s="345"/>
      <c r="H5" s="349" t="s">
        <v>107</v>
      </c>
      <c r="I5" s="345"/>
      <c r="J5" s="345"/>
      <c r="K5" s="345"/>
      <c r="L5" s="345"/>
      <c r="M5" s="345"/>
      <c r="N5" s="349" t="s">
        <v>107</v>
      </c>
      <c r="O5" s="345"/>
    </row>
    <row r="6" spans="1:15" x14ac:dyDescent="0.3">
      <c r="A6" s="345"/>
      <c r="B6" s="510" t="s">
        <v>296</v>
      </c>
      <c r="C6" s="292" t="s">
        <v>417</v>
      </c>
      <c r="D6" s="331" t="s">
        <v>84</v>
      </c>
      <c r="E6" s="511" t="s">
        <v>85</v>
      </c>
      <c r="F6" s="511" t="s">
        <v>86</v>
      </c>
      <c r="G6" s="511" t="s">
        <v>87</v>
      </c>
      <c r="H6" s="512" t="s">
        <v>88</v>
      </c>
      <c r="I6" s="345"/>
      <c r="J6" s="402" t="s">
        <v>84</v>
      </c>
      <c r="K6" s="331" t="s">
        <v>85</v>
      </c>
      <c r="L6" s="331" t="s">
        <v>86</v>
      </c>
      <c r="M6" s="331" t="s">
        <v>87</v>
      </c>
      <c r="N6" s="293" t="s">
        <v>88</v>
      </c>
      <c r="O6" s="345"/>
    </row>
    <row r="7" spans="1:15" x14ac:dyDescent="0.3">
      <c r="A7" s="345"/>
      <c r="B7" s="513" t="s">
        <v>428</v>
      </c>
      <c r="C7" s="345" t="s">
        <v>297</v>
      </c>
      <c r="D7" s="546">
        <v>2.6819904000000001</v>
      </c>
      <c r="E7" s="546">
        <v>4.4420466000000003</v>
      </c>
      <c r="F7" s="546">
        <v>4.7074519000000006</v>
      </c>
      <c r="G7" s="546">
        <v>83.64457560000001</v>
      </c>
      <c r="H7" s="547">
        <v>260.69659091699998</v>
      </c>
      <c r="I7" s="345"/>
      <c r="J7" s="545">
        <f>D7*'Exchange Rates'!$E$14*'Exchange Rates'!I$7</f>
        <v>0.37829402606429785</v>
      </c>
      <c r="K7" s="546">
        <f>E7*'Exchange Rates'!$E$14*'Exchange Rates'!J$7</f>
        <v>0.59845661248549009</v>
      </c>
      <c r="L7" s="546">
        <f>F7*'Exchange Rates'!$E$14*'Exchange Rates'!K$7</f>
        <v>0.63183974689106848</v>
      </c>
      <c r="M7" s="546">
        <f>G7*'Exchange Rates'!$E$14*'Exchange Rates'!L$7</f>
        <v>10.408285806545139</v>
      </c>
      <c r="N7" s="547">
        <f>H7*'Exchange Rates'!$E$14*'Exchange Rates'!M$7</f>
        <v>31.488999954543576</v>
      </c>
      <c r="O7" s="345"/>
    </row>
    <row r="8" spans="1:15" x14ac:dyDescent="0.3">
      <c r="A8" s="345"/>
      <c r="B8" s="513" t="s">
        <v>298</v>
      </c>
      <c r="C8" s="345" t="s">
        <v>297</v>
      </c>
      <c r="D8" s="514">
        <v>13.57059205</v>
      </c>
      <c r="E8" s="514">
        <v>10.667052998113755</v>
      </c>
      <c r="F8" s="514">
        <v>24.4885554928129</v>
      </c>
      <c r="G8" s="514">
        <v>40.996646442326409</v>
      </c>
      <c r="H8" s="515">
        <v>49.661382553000003</v>
      </c>
      <c r="I8" s="345"/>
      <c r="J8" s="545">
        <f>D8*'Exchange Rates'!$E$14*'Exchange Rates'!I$7</f>
        <v>1.9141283662576318</v>
      </c>
      <c r="K8" s="546">
        <f>E8*'Exchange Rates'!$E$14*'Exchange Rates'!J$7</f>
        <v>1.4371232400971092</v>
      </c>
      <c r="L8" s="546">
        <f>F8*'Exchange Rates'!$E$14*'Exchange Rates'!K$7</f>
        <v>3.2868828047519267</v>
      </c>
      <c r="M8" s="546">
        <f>G8*'Exchange Rates'!$E$14*'Exchange Rates'!L$7</f>
        <v>5.1014044870306599</v>
      </c>
      <c r="N8" s="547">
        <f>H8*'Exchange Rates'!$E$14*'Exchange Rates'!M$7</f>
        <v>5.9984952908412357</v>
      </c>
      <c r="O8" s="345"/>
    </row>
    <row r="9" spans="1:15" ht="15" thickBot="1" x14ac:dyDescent="0.35">
      <c r="A9" s="345"/>
      <c r="B9" s="513" t="s">
        <v>429</v>
      </c>
      <c r="C9" s="345" t="s">
        <v>297</v>
      </c>
      <c r="D9" s="546">
        <v>1.4067961582200001</v>
      </c>
      <c r="E9" s="546">
        <v>2.4719647095850004</v>
      </c>
      <c r="F9" s="546">
        <v>3.0881513055499998</v>
      </c>
      <c r="G9" s="546">
        <v>2.4929624594250002</v>
      </c>
      <c r="H9" s="547">
        <v>3.4247760225000001</v>
      </c>
      <c r="I9" s="345"/>
      <c r="J9" s="549">
        <f>D9*'Exchange Rates'!$E$14*'Exchange Rates'!I$7</f>
        <v>0.19842822052787021</v>
      </c>
      <c r="K9" s="533">
        <f>E9*'Exchange Rates'!$E$14*'Exchange Rates'!J$7</f>
        <v>0.33303649409754443</v>
      </c>
      <c r="L9" s="533">
        <f>F9*'Exchange Rates'!$E$14*'Exchange Rates'!K$7</f>
        <v>0.41449531098980197</v>
      </c>
      <c r="M9" s="533">
        <f>G9*'Exchange Rates'!$E$14*'Exchange Rates'!L$7</f>
        <v>0.31021098016884541</v>
      </c>
      <c r="N9" s="548">
        <f>H9*'Exchange Rates'!$E$14*'Exchange Rates'!M$7</f>
        <v>0.41367158518447672</v>
      </c>
      <c r="O9" s="345"/>
    </row>
    <row r="10" spans="1:15" ht="15" thickBot="1" x14ac:dyDescent="0.35">
      <c r="A10" s="345"/>
      <c r="B10" s="523" t="s">
        <v>95</v>
      </c>
      <c r="C10" s="524"/>
      <c r="D10" s="537">
        <f>SUM(D7:D9)</f>
        <v>17.659378608219999</v>
      </c>
      <c r="E10" s="537">
        <f t="shared" ref="E10:G10" si="0">SUM(E7:E9)</f>
        <v>17.581064307698753</v>
      </c>
      <c r="F10" s="537">
        <f t="shared" si="0"/>
        <v>32.284158698362901</v>
      </c>
      <c r="G10" s="537">
        <f t="shared" si="0"/>
        <v>127.13418450175142</v>
      </c>
      <c r="H10" s="538">
        <f>SUM(H7:H9)</f>
        <v>313.78274949249999</v>
      </c>
      <c r="I10" s="345"/>
      <c r="J10" s="550">
        <f>SUM(J7:J9)</f>
        <v>2.4908506128497998</v>
      </c>
      <c r="K10" s="551">
        <f t="shared" ref="K10:M10" si="1">SUM(K7:K9)</f>
        <v>2.368616346680144</v>
      </c>
      <c r="L10" s="551">
        <f t="shared" si="1"/>
        <v>4.3332178626327966</v>
      </c>
      <c r="M10" s="551">
        <f t="shared" si="1"/>
        <v>15.819901273744644</v>
      </c>
      <c r="N10" s="552">
        <f>SUM(N7:N9)</f>
        <v>37.901166830569288</v>
      </c>
      <c r="O10" s="345"/>
    </row>
    <row r="11" spans="1:15" x14ac:dyDescent="0.3">
      <c r="A11" s="345"/>
      <c r="B11" s="345"/>
      <c r="C11" s="345"/>
      <c r="D11" s="345"/>
      <c r="E11" s="345"/>
      <c r="F11" s="345"/>
      <c r="G11" s="345"/>
      <c r="H11" s="345"/>
      <c r="I11" s="345"/>
      <c r="J11" s="345"/>
      <c r="K11" s="345"/>
      <c r="L11" s="345"/>
      <c r="M11" s="345"/>
      <c r="N11" s="345"/>
      <c r="O11" s="345"/>
    </row>
    <row r="12" spans="1:15" x14ac:dyDescent="0.3">
      <c r="A12" s="345"/>
      <c r="B12" s="345"/>
      <c r="C12" s="345"/>
      <c r="D12" s="345"/>
      <c r="E12" s="345"/>
      <c r="F12" s="345"/>
      <c r="G12" s="345"/>
      <c r="H12" s="345"/>
      <c r="I12" s="345"/>
      <c r="J12" s="345"/>
      <c r="K12" s="345"/>
      <c r="L12" s="345"/>
      <c r="M12" s="345"/>
      <c r="N12" s="345"/>
      <c r="O12" s="345"/>
    </row>
    <row r="13" spans="1:15" ht="15.6" x14ac:dyDescent="0.3">
      <c r="A13" s="345"/>
      <c r="B13" s="272" t="s">
        <v>427</v>
      </c>
      <c r="C13" s="345"/>
      <c r="D13" s="345"/>
      <c r="E13" s="345"/>
      <c r="F13" s="345"/>
      <c r="G13" s="345"/>
      <c r="H13" s="345"/>
      <c r="I13" s="345"/>
      <c r="J13" s="272" t="s">
        <v>450</v>
      </c>
      <c r="K13" s="345"/>
      <c r="L13" s="345"/>
      <c r="M13" s="345"/>
      <c r="N13" s="345"/>
      <c r="O13" s="345"/>
    </row>
    <row r="14" spans="1:15" ht="15" thickBot="1" x14ac:dyDescent="0.35">
      <c r="A14" s="345"/>
      <c r="B14" s="345"/>
      <c r="C14" s="345"/>
      <c r="D14" s="345"/>
      <c r="E14" s="345"/>
      <c r="F14" s="345"/>
      <c r="G14" s="345"/>
      <c r="H14" s="349" t="s">
        <v>107</v>
      </c>
      <c r="I14" s="345"/>
      <c r="J14" s="345"/>
      <c r="K14" s="345"/>
      <c r="L14" s="345"/>
      <c r="M14" s="345"/>
      <c r="N14" s="349" t="s">
        <v>107</v>
      </c>
      <c r="O14" s="345"/>
    </row>
    <row r="15" spans="1:15" x14ac:dyDescent="0.3">
      <c r="A15" s="345"/>
      <c r="B15" s="510" t="s">
        <v>296</v>
      </c>
      <c r="C15" s="553" t="s">
        <v>417</v>
      </c>
      <c r="D15" s="511" t="s">
        <v>84</v>
      </c>
      <c r="E15" s="511" t="s">
        <v>85</v>
      </c>
      <c r="F15" s="511" t="s">
        <v>86</v>
      </c>
      <c r="G15" s="511" t="s">
        <v>87</v>
      </c>
      <c r="H15" s="512" t="s">
        <v>88</v>
      </c>
      <c r="I15" s="345"/>
      <c r="J15" s="402" t="s">
        <v>84</v>
      </c>
      <c r="K15" s="331" t="s">
        <v>85</v>
      </c>
      <c r="L15" s="331" t="s">
        <v>86</v>
      </c>
      <c r="M15" s="331" t="s">
        <v>87</v>
      </c>
      <c r="N15" s="293" t="s">
        <v>88</v>
      </c>
      <c r="O15" s="345"/>
    </row>
    <row r="16" spans="1:15" ht="15" thickBot="1" x14ac:dyDescent="0.35">
      <c r="A16" s="345"/>
      <c r="B16" s="554" t="s">
        <v>95</v>
      </c>
      <c r="C16" s="555"/>
      <c r="D16" s="556">
        <f>SUM(D13:D15)</f>
        <v>0</v>
      </c>
      <c r="E16" s="556">
        <f t="shared" ref="E16:G16" si="2">SUM(E13:E15)</f>
        <v>0</v>
      </c>
      <c r="F16" s="556">
        <f t="shared" si="2"/>
        <v>0</v>
      </c>
      <c r="G16" s="556">
        <f t="shared" si="2"/>
        <v>0</v>
      </c>
      <c r="H16" s="557">
        <v>0</v>
      </c>
      <c r="I16" s="345"/>
      <c r="J16" s="558">
        <f>SUM(J13:J15)</f>
        <v>0</v>
      </c>
      <c r="K16" s="559">
        <f t="shared" ref="K16:M16" si="3">SUM(K13:K15)</f>
        <v>0</v>
      </c>
      <c r="L16" s="559">
        <f t="shared" si="3"/>
        <v>0</v>
      </c>
      <c r="M16" s="559">
        <f t="shared" si="3"/>
        <v>0</v>
      </c>
      <c r="N16" s="560">
        <f>SUM(N13:N15)</f>
        <v>0</v>
      </c>
      <c r="O16" s="345"/>
    </row>
    <row r="17" spans="1:15" x14ac:dyDescent="0.3">
      <c r="A17" s="345"/>
      <c r="B17" s="345"/>
      <c r="C17" s="345"/>
      <c r="D17" s="345"/>
      <c r="E17" s="345"/>
      <c r="F17" s="345"/>
      <c r="G17" s="345"/>
      <c r="H17" s="345"/>
      <c r="I17" s="345"/>
      <c r="J17" s="345"/>
      <c r="K17" s="345"/>
      <c r="L17" s="345"/>
      <c r="M17" s="345"/>
      <c r="N17" s="345"/>
      <c r="O17" s="345"/>
    </row>
    <row r="19" spans="1:15" x14ac:dyDescent="0.3">
      <c r="J19" s="49"/>
    </row>
  </sheetData>
  <hyperlinks>
    <hyperlink ref="B2" location="Overview!A1" display="Back to overview" xr:uid="{42A25D3C-512C-4EC6-919F-DFF15D48ED9B}"/>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D2C80-517C-4BD5-9FFC-932C24A6BFFB}">
  <sheetPr codeName="Sheet12">
    <tabColor rgb="FF002060"/>
  </sheetPr>
  <dimension ref="A1:P19"/>
  <sheetViews>
    <sheetView showGridLines="0" workbookViewId="0">
      <selection activeCell="B2" sqref="B2"/>
    </sheetView>
  </sheetViews>
  <sheetFormatPr defaultRowHeight="14.4" x14ac:dyDescent="0.3"/>
  <cols>
    <col min="1" max="1" width="5.21875" customWidth="1"/>
    <col min="2" max="2" width="17.77734375" customWidth="1"/>
    <col min="3" max="3" width="26.77734375" customWidth="1"/>
    <col min="4" max="4" width="9.21875" customWidth="1"/>
    <col min="5" max="5" width="10.33203125" customWidth="1"/>
    <col min="6" max="6" width="9.6640625" customWidth="1"/>
    <col min="7" max="7" width="8.6640625" customWidth="1"/>
    <col min="8" max="8" width="9.109375" bestFit="1" customWidth="1"/>
    <col min="9" max="9" width="9.109375" customWidth="1"/>
    <col min="12" max="12" width="11" customWidth="1"/>
    <col min="13" max="13" width="10.44140625" customWidth="1"/>
    <col min="14" max="14" width="12.109375" customWidth="1"/>
    <col min="15" max="15" width="14.33203125" customWidth="1"/>
  </cols>
  <sheetData>
    <row r="1" spans="1:16" x14ac:dyDescent="0.3">
      <c r="A1" s="345"/>
      <c r="B1" s="345"/>
      <c r="C1" s="345"/>
      <c r="D1" s="345"/>
      <c r="E1" s="345"/>
      <c r="F1" s="345"/>
      <c r="G1" s="345"/>
      <c r="H1" s="345"/>
      <c r="I1" s="345"/>
      <c r="J1" s="345"/>
      <c r="K1" s="345"/>
      <c r="L1" s="345"/>
      <c r="M1" s="345"/>
      <c r="N1" s="345"/>
      <c r="O1" s="345"/>
      <c r="P1" s="345"/>
    </row>
    <row r="2" spans="1:16" x14ac:dyDescent="0.3">
      <c r="A2" s="345"/>
      <c r="B2" s="143" t="s">
        <v>26</v>
      </c>
      <c r="C2" s="345"/>
      <c r="D2" s="345"/>
      <c r="E2" s="345"/>
      <c r="F2" s="345"/>
      <c r="G2" s="345"/>
      <c r="H2" s="345"/>
      <c r="I2" s="345"/>
      <c r="J2" s="345"/>
      <c r="K2" s="345"/>
      <c r="L2" s="345"/>
      <c r="M2" s="345"/>
      <c r="N2" s="345"/>
      <c r="O2" s="345"/>
      <c r="P2" s="345"/>
    </row>
    <row r="3" spans="1:16" s="47" customFormat="1" x14ac:dyDescent="0.3">
      <c r="A3" s="532"/>
      <c r="B3" s="532"/>
      <c r="C3" s="532"/>
      <c r="D3" s="532"/>
      <c r="E3" s="532"/>
      <c r="F3" s="532"/>
      <c r="G3" s="532"/>
      <c r="H3" s="532"/>
      <c r="I3" s="532"/>
      <c r="J3" s="532"/>
      <c r="K3" s="532"/>
      <c r="L3" s="532"/>
      <c r="M3" s="532"/>
      <c r="N3" s="532"/>
      <c r="O3" s="532"/>
      <c r="P3" s="532"/>
    </row>
    <row r="4" spans="1:16" ht="15.6" x14ac:dyDescent="0.3">
      <c r="A4" s="345"/>
      <c r="B4" s="272" t="s">
        <v>315</v>
      </c>
      <c r="C4" s="345"/>
      <c r="D4" s="345"/>
      <c r="E4" s="345"/>
      <c r="F4" s="345"/>
      <c r="G4" s="345"/>
      <c r="H4" s="345"/>
      <c r="I4" s="345"/>
      <c r="J4" s="272" t="s">
        <v>316</v>
      </c>
      <c r="K4" s="345"/>
      <c r="L4" s="345"/>
      <c r="M4" s="345"/>
      <c r="N4" s="345"/>
      <c r="O4" s="345"/>
      <c r="P4" s="345"/>
    </row>
    <row r="5" spans="1:16" ht="15" thickBot="1" x14ac:dyDescent="0.35">
      <c r="A5" s="345"/>
      <c r="B5" s="345"/>
      <c r="C5" s="345"/>
      <c r="D5" s="345"/>
      <c r="E5" s="345"/>
      <c r="F5" s="345"/>
      <c r="G5" s="345"/>
      <c r="H5" s="349" t="s">
        <v>107</v>
      </c>
      <c r="I5" s="345"/>
      <c r="J5" s="345"/>
      <c r="K5" s="345"/>
      <c r="L5" s="345"/>
      <c r="M5" s="345"/>
      <c r="N5" s="349" t="s">
        <v>107</v>
      </c>
      <c r="O5" s="345"/>
      <c r="P5" s="345"/>
    </row>
    <row r="6" spans="1:16" x14ac:dyDescent="0.3">
      <c r="A6" s="345"/>
      <c r="B6" s="510" t="s">
        <v>296</v>
      </c>
      <c r="C6" s="553" t="s">
        <v>417</v>
      </c>
      <c r="D6" s="331" t="s">
        <v>84</v>
      </c>
      <c r="E6" s="331" t="s">
        <v>85</v>
      </c>
      <c r="F6" s="331" t="s">
        <v>86</v>
      </c>
      <c r="G6" s="331" t="s">
        <v>87</v>
      </c>
      <c r="H6" s="293" t="s">
        <v>88</v>
      </c>
      <c r="I6" s="532"/>
      <c r="J6" s="402" t="s">
        <v>84</v>
      </c>
      <c r="K6" s="331" t="s">
        <v>85</v>
      </c>
      <c r="L6" s="331" t="s">
        <v>86</v>
      </c>
      <c r="M6" s="331" t="s">
        <v>87</v>
      </c>
      <c r="N6" s="293" t="s">
        <v>88</v>
      </c>
      <c r="O6" s="345"/>
      <c r="P6" s="345"/>
    </row>
    <row r="7" spans="1:16" ht="15" thickBot="1" x14ac:dyDescent="0.35">
      <c r="A7" s="345"/>
      <c r="B7" s="513" t="s">
        <v>298</v>
      </c>
      <c r="C7" s="345" t="s">
        <v>297</v>
      </c>
      <c r="D7" s="546">
        <v>1.4709449999999999</v>
      </c>
      <c r="E7" s="546">
        <v>1.2857540999999999</v>
      </c>
      <c r="F7" s="546">
        <v>3.9617849999999999</v>
      </c>
      <c r="G7" s="546">
        <v>10.485290000000001</v>
      </c>
      <c r="H7" s="547">
        <v>16.694216063317601</v>
      </c>
      <c r="I7" s="345"/>
      <c r="J7" s="549">
        <f>D7*'Exchange Rates'!$E$14*'Exchange Rates'!I$7</f>
        <v>0.20747639744316332</v>
      </c>
      <c r="K7" s="533">
        <f>E7*'Exchange Rates'!$E$14*'Exchange Rates'!J$7</f>
        <v>0.17322376653485128</v>
      </c>
      <c r="L7" s="533">
        <f>F7*'Exchange Rates'!$E$14*'Exchange Rates'!K$7</f>
        <v>0.53175545599028451</v>
      </c>
      <c r="M7" s="533">
        <f>G7*'Exchange Rates'!$E$14*'Exchange Rates'!L$7</f>
        <v>1.3047336817919091</v>
      </c>
      <c r="N7" s="548">
        <f>H7*'Exchange Rates'!$E$14*'Exchange Rates'!M$7</f>
        <v>2.0164596974968299</v>
      </c>
      <c r="O7" s="345"/>
      <c r="P7" s="345"/>
    </row>
    <row r="8" spans="1:16" ht="15" thickBot="1" x14ac:dyDescent="0.35">
      <c r="A8" s="345"/>
      <c r="B8" s="523" t="s">
        <v>95</v>
      </c>
      <c r="C8" s="524"/>
      <c r="D8" s="551">
        <f>SUM(D7:D7)</f>
        <v>1.4709449999999999</v>
      </c>
      <c r="E8" s="551">
        <f>SUM(E7:E7)</f>
        <v>1.2857540999999999</v>
      </c>
      <c r="F8" s="551">
        <f>SUM(F7:F7)</f>
        <v>3.9617849999999999</v>
      </c>
      <c r="G8" s="551">
        <f>SUM(G7:G7)</f>
        <v>10.485290000000001</v>
      </c>
      <c r="H8" s="552">
        <f>SUM(H7:H7)</f>
        <v>16.694216063317601</v>
      </c>
      <c r="I8" s="345"/>
      <c r="J8" s="561">
        <f>SUM(J7:J7)</f>
        <v>0.20747639744316332</v>
      </c>
      <c r="K8" s="562">
        <f>SUM(K7:K7)</f>
        <v>0.17322376653485128</v>
      </c>
      <c r="L8" s="562">
        <f>SUM(L7:L7)</f>
        <v>0.53175545599028451</v>
      </c>
      <c r="M8" s="562">
        <f>SUM(M7:M7)</f>
        <v>1.3047336817919091</v>
      </c>
      <c r="N8" s="563">
        <f>SUM(N7:N7)</f>
        <v>2.0164596974968299</v>
      </c>
      <c r="O8" s="345"/>
      <c r="P8" s="345"/>
    </row>
    <row r="9" spans="1:16" x14ac:dyDescent="0.3">
      <c r="A9" s="345"/>
      <c r="B9" s="345"/>
      <c r="C9" s="345"/>
      <c r="D9" s="345"/>
      <c r="E9" s="345"/>
      <c r="F9" s="345"/>
      <c r="G9" s="345"/>
      <c r="H9" s="345"/>
      <c r="I9" s="345"/>
      <c r="J9" s="345"/>
      <c r="K9" s="345"/>
      <c r="L9" s="345"/>
      <c r="M9" s="345"/>
      <c r="N9" s="345"/>
      <c r="O9" s="345"/>
      <c r="P9" s="345"/>
    </row>
    <row r="10" spans="1:16" ht="15.6" x14ac:dyDescent="0.3">
      <c r="A10" s="345"/>
      <c r="B10" s="272" t="s">
        <v>430</v>
      </c>
      <c r="C10" s="345"/>
      <c r="D10" s="345"/>
      <c r="E10" s="345"/>
      <c r="F10" s="345"/>
      <c r="G10" s="345"/>
      <c r="H10" s="345"/>
      <c r="I10" s="345"/>
      <c r="J10" s="272" t="s">
        <v>431</v>
      </c>
      <c r="K10" s="345"/>
      <c r="L10" s="345"/>
      <c r="M10" s="345"/>
      <c r="N10" s="345"/>
      <c r="O10" s="345"/>
      <c r="P10" s="345"/>
    </row>
    <row r="11" spans="1:16" ht="15" thickBot="1" x14ac:dyDescent="0.35">
      <c r="A11" s="345"/>
      <c r="B11" s="345"/>
      <c r="C11" s="345"/>
      <c r="D11" s="345"/>
      <c r="E11" s="345"/>
      <c r="F11" s="345"/>
      <c r="G11" s="345"/>
      <c r="H11" s="349" t="s">
        <v>107</v>
      </c>
      <c r="I11" s="345"/>
      <c r="J11" s="345"/>
      <c r="K11" s="345"/>
      <c r="L11" s="345"/>
      <c r="M11" s="345"/>
      <c r="N11" s="349" t="s">
        <v>107</v>
      </c>
      <c r="O11" s="345"/>
      <c r="P11" s="345"/>
    </row>
    <row r="12" spans="1:16" x14ac:dyDescent="0.3">
      <c r="A12" s="345"/>
      <c r="B12" s="510" t="s">
        <v>296</v>
      </c>
      <c r="C12" s="292" t="s">
        <v>417</v>
      </c>
      <c r="D12" s="331" t="s">
        <v>84</v>
      </c>
      <c r="E12" s="331" t="s">
        <v>85</v>
      </c>
      <c r="F12" s="331" t="s">
        <v>86</v>
      </c>
      <c r="G12" s="331" t="s">
        <v>87</v>
      </c>
      <c r="H12" s="293" t="s">
        <v>88</v>
      </c>
      <c r="I12" s="345"/>
      <c r="J12" s="402" t="s">
        <v>84</v>
      </c>
      <c r="K12" s="331" t="s">
        <v>85</v>
      </c>
      <c r="L12" s="331" t="s">
        <v>86</v>
      </c>
      <c r="M12" s="331" t="s">
        <v>87</v>
      </c>
      <c r="N12" s="293" t="s">
        <v>88</v>
      </c>
      <c r="O12" s="345"/>
      <c r="P12" s="345"/>
    </row>
    <row r="13" spans="1:16" x14ac:dyDescent="0.3">
      <c r="A13" s="345"/>
      <c r="B13" s="513" t="s">
        <v>302</v>
      </c>
      <c r="C13" s="345" t="s">
        <v>297</v>
      </c>
      <c r="D13" s="546">
        <v>1.0013022607446311</v>
      </c>
      <c r="E13" s="546">
        <v>0.65598847456349196</v>
      </c>
      <c r="F13" s="546">
        <v>2.62308423005623</v>
      </c>
      <c r="G13" s="546">
        <v>11.397489944442034</v>
      </c>
      <c r="H13" s="547">
        <v>19.655911559977259</v>
      </c>
      <c r="I13" s="345"/>
      <c r="J13" s="549">
        <f>D13*'Exchange Rates'!$E$14*'Exchange Rates'!I$7</f>
        <v>0.1412334151249646</v>
      </c>
      <c r="K13" s="533">
        <f>E13*'Exchange Rates'!$E$14*'Exchange Rates'!J$7</f>
        <v>8.8378325503562116E-2</v>
      </c>
      <c r="L13" s="533">
        <f>F13*'Exchange Rates'!$E$14*'Exchange Rates'!K$7</f>
        <v>0.3520734595275804</v>
      </c>
      <c r="M13" s="533">
        <f>G13*'Exchange Rates'!$E$14*'Exchange Rates'!L$7</f>
        <v>1.4182429878809377</v>
      </c>
      <c r="N13" s="548">
        <f>H13*'Exchange Rates'!$E$14*'Exchange Rates'!M$7</f>
        <v>2.3741967474200494</v>
      </c>
      <c r="O13" s="345"/>
      <c r="P13" s="345"/>
    </row>
    <row r="14" spans="1:16" x14ac:dyDescent="0.3">
      <c r="A14" s="345"/>
      <c r="B14" s="513" t="s">
        <v>457</v>
      </c>
      <c r="C14" s="345" t="s">
        <v>297</v>
      </c>
      <c r="D14" s="546">
        <v>2.3249981876918757</v>
      </c>
      <c r="E14" s="546">
        <v>1.4585056722857141</v>
      </c>
      <c r="F14" s="546">
        <v>5.5307831747065119</v>
      </c>
      <c r="G14" s="546">
        <v>0</v>
      </c>
      <c r="H14" s="547">
        <v>0</v>
      </c>
      <c r="I14" s="345"/>
      <c r="J14" s="549">
        <f>D14*'Exchange Rates'!$E$14*'Exchange Rates'!I$7</f>
        <v>0.32794037033620838</v>
      </c>
      <c r="K14" s="533">
        <f>E14*'Exchange Rates'!$E$14*'Exchange Rates'!J$7</f>
        <v>0.19649779539165138</v>
      </c>
      <c r="L14" s="533">
        <f>F14*'Exchange Rates'!$E$14*'Exchange Rates'!K$7</f>
        <v>0.74234824177724312</v>
      </c>
      <c r="M14" s="533">
        <f>G14*'Exchange Rates'!$E$14*'Exchange Rates'!L$7</f>
        <v>0</v>
      </c>
      <c r="N14" s="548">
        <f>H14*'Exchange Rates'!$E$14*'Exchange Rates'!M$7</f>
        <v>0</v>
      </c>
      <c r="O14" s="345"/>
      <c r="P14" s="345"/>
    </row>
    <row r="15" spans="1:16" ht="15" thickBot="1" x14ac:dyDescent="0.35">
      <c r="A15" s="345"/>
      <c r="B15" s="513" t="s">
        <v>317</v>
      </c>
      <c r="C15" s="345" t="s">
        <v>297</v>
      </c>
      <c r="D15" s="533">
        <v>0.14229640000000002</v>
      </c>
      <c r="E15" s="533">
        <v>9.3759599999999998E-2</v>
      </c>
      <c r="F15" s="533">
        <v>0.3323024</v>
      </c>
      <c r="G15" s="533">
        <v>0</v>
      </c>
      <c r="H15" s="548">
        <v>0</v>
      </c>
      <c r="I15" s="345"/>
      <c r="J15" s="549">
        <f>D15*'Exchange Rates'!$E$14*'Exchange Rates'!I$7</f>
        <v>2.0070869027143331E-2</v>
      </c>
      <c r="K15" s="533">
        <f>E15*'Exchange Rates'!$E$14*'Exchange Rates'!J$7</f>
        <v>1.2631801882491406E-2</v>
      </c>
      <c r="L15" s="533">
        <f>F15*'Exchange Rates'!$E$14*'Exchange Rates'!K$7</f>
        <v>4.4602020109285573E-2</v>
      </c>
      <c r="M15" s="533">
        <f>G15*'Exchange Rates'!$E$14*'Exchange Rates'!L$7</f>
        <v>0</v>
      </c>
      <c r="N15" s="548">
        <f>H15*'Exchange Rates'!$E$14*'Exchange Rates'!M$7</f>
        <v>0</v>
      </c>
      <c r="O15" s="345"/>
      <c r="P15" s="345"/>
    </row>
    <row r="16" spans="1:16" ht="15" thickBot="1" x14ac:dyDescent="0.35">
      <c r="A16" s="345"/>
      <c r="B16" s="523" t="s">
        <v>95</v>
      </c>
      <c r="C16" s="524"/>
      <c r="D16" s="551">
        <f>SUM(D13:D15)</f>
        <v>3.4685968484365071</v>
      </c>
      <c r="E16" s="551">
        <f t="shared" ref="E16" si="0">SUM(E13:E15)</f>
        <v>2.2082537468492061</v>
      </c>
      <c r="F16" s="551">
        <f>SUM(F13:F15)</f>
        <v>8.4861698047627421</v>
      </c>
      <c r="G16" s="551">
        <f>SUM(G13:G15)</f>
        <v>11.397489944442034</v>
      </c>
      <c r="H16" s="552">
        <f>SUM(H13:H15)</f>
        <v>19.655911559977259</v>
      </c>
      <c r="I16" s="345"/>
      <c r="J16" s="561">
        <f>SUM(J13:J15)</f>
        <v>0.48924465448831628</v>
      </c>
      <c r="K16" s="562">
        <f t="shared" ref="K16" si="1">SUM(K13:K15)</f>
        <v>0.29750792277770494</v>
      </c>
      <c r="L16" s="562">
        <f t="shared" ref="L16" si="2">SUM(L13:L15)</f>
        <v>1.1390237214141092</v>
      </c>
      <c r="M16" s="562">
        <f t="shared" ref="M16" si="3">SUM(M13:M15)</f>
        <v>1.4182429878809377</v>
      </c>
      <c r="N16" s="563">
        <f>SUM(N13:N15)</f>
        <v>2.3741967474200494</v>
      </c>
      <c r="O16" s="345"/>
      <c r="P16" s="345"/>
    </row>
    <row r="17" spans="1:16" x14ac:dyDescent="0.3">
      <c r="A17" s="345"/>
      <c r="B17" s="345"/>
      <c r="C17" s="345"/>
      <c r="D17" s="345"/>
      <c r="E17" s="345"/>
      <c r="F17" s="345"/>
      <c r="G17" s="345"/>
      <c r="H17" s="345"/>
      <c r="I17" s="345"/>
      <c r="J17" s="345"/>
      <c r="K17" s="345"/>
      <c r="L17" s="345"/>
      <c r="M17" s="345"/>
      <c r="N17" s="345"/>
      <c r="O17" s="345"/>
      <c r="P17" s="345"/>
    </row>
    <row r="18" spans="1:16" x14ac:dyDescent="0.3">
      <c r="A18" s="345"/>
      <c r="B18" s="345"/>
      <c r="C18" s="345"/>
      <c r="D18" s="345"/>
      <c r="E18" s="345"/>
      <c r="F18" s="345"/>
      <c r="G18" s="345"/>
      <c r="H18" s="345"/>
      <c r="I18" s="345"/>
      <c r="J18" s="345"/>
      <c r="K18" s="345"/>
      <c r="L18" s="345"/>
      <c r="M18" s="345"/>
      <c r="N18" s="345"/>
      <c r="O18" s="345"/>
      <c r="P18" s="345"/>
    </row>
    <row r="19" spans="1:16" x14ac:dyDescent="0.3">
      <c r="J19" s="49"/>
    </row>
  </sheetData>
  <hyperlinks>
    <hyperlink ref="B2" location="Overview!A1" display="Back to overview" xr:uid="{C16DE711-EA73-4B6B-B6E8-A3BA92D18E2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36592-E36E-47CB-9ACB-EF68B9AB3E05}">
  <sheetPr>
    <tabColor rgb="FF002060"/>
  </sheetPr>
  <dimension ref="A1:P19"/>
  <sheetViews>
    <sheetView showGridLines="0" workbookViewId="0">
      <selection activeCell="B2" sqref="B2"/>
    </sheetView>
  </sheetViews>
  <sheetFormatPr defaultRowHeight="14.4" x14ac:dyDescent="0.3"/>
  <cols>
    <col min="1" max="1" width="6.33203125" customWidth="1"/>
    <col min="2" max="2" width="17.109375" customWidth="1"/>
    <col min="3" max="3" width="23.88671875" customWidth="1"/>
    <col min="4" max="4" width="9.88671875" customWidth="1"/>
    <col min="5" max="5" width="8.6640625" customWidth="1"/>
    <col min="6" max="6" width="8.88671875" customWidth="1"/>
    <col min="7" max="7" width="9.21875" customWidth="1"/>
    <col min="8" max="8" width="9.109375" bestFit="1" customWidth="1"/>
    <col min="9" max="9" width="9.109375" customWidth="1"/>
    <col min="10" max="10" width="10" customWidth="1"/>
    <col min="12" max="12" width="9.33203125" customWidth="1"/>
    <col min="13" max="14" width="9.21875" customWidth="1"/>
    <col min="15" max="15" width="13.88671875" customWidth="1"/>
  </cols>
  <sheetData>
    <row r="1" spans="1:16" x14ac:dyDescent="0.3">
      <c r="A1" s="345"/>
      <c r="B1" s="345"/>
      <c r="C1" s="345"/>
      <c r="D1" s="345"/>
      <c r="E1" s="345"/>
      <c r="F1" s="345"/>
      <c r="G1" s="345"/>
      <c r="H1" s="345"/>
      <c r="I1" s="345"/>
      <c r="J1" s="345"/>
      <c r="K1" s="345"/>
      <c r="L1" s="345"/>
      <c r="M1" s="345"/>
      <c r="N1" s="345"/>
      <c r="O1" s="345"/>
      <c r="P1" s="345"/>
    </row>
    <row r="2" spans="1:16" x14ac:dyDescent="0.3">
      <c r="A2" s="345"/>
      <c r="B2" s="143" t="s">
        <v>26</v>
      </c>
      <c r="C2" s="345"/>
      <c r="D2" s="345"/>
      <c r="E2" s="345"/>
      <c r="F2" s="345"/>
      <c r="G2" s="345"/>
      <c r="H2" s="345"/>
      <c r="I2" s="345"/>
      <c r="J2" s="345"/>
      <c r="K2" s="345"/>
      <c r="L2" s="345"/>
      <c r="M2" s="345"/>
      <c r="N2" s="345"/>
      <c r="O2" s="345"/>
      <c r="P2" s="345"/>
    </row>
    <row r="3" spans="1:16" s="47" customFormat="1" x14ac:dyDescent="0.3">
      <c r="A3" s="532"/>
      <c r="B3" s="532"/>
      <c r="C3" s="532"/>
      <c r="D3" s="532"/>
      <c r="E3" s="532"/>
      <c r="F3" s="532"/>
      <c r="G3" s="532"/>
      <c r="H3" s="532"/>
      <c r="I3" s="532"/>
      <c r="J3" s="532"/>
      <c r="K3" s="532"/>
      <c r="L3" s="532"/>
      <c r="M3" s="532"/>
      <c r="N3" s="532"/>
      <c r="O3" s="532"/>
      <c r="P3" s="532"/>
    </row>
    <row r="4" spans="1:16" ht="15.6" x14ac:dyDescent="0.3">
      <c r="A4" s="345"/>
      <c r="B4" s="272" t="s">
        <v>318</v>
      </c>
      <c r="C4" s="345"/>
      <c r="D4" s="345"/>
      <c r="E4" s="345"/>
      <c r="F4" s="345"/>
      <c r="G4" s="345"/>
      <c r="H4" s="345"/>
      <c r="I4" s="345"/>
      <c r="J4" s="272" t="s">
        <v>319</v>
      </c>
      <c r="K4" s="345"/>
      <c r="L4" s="345"/>
      <c r="M4" s="345"/>
      <c r="N4" s="345"/>
      <c r="O4" s="345"/>
      <c r="P4" s="345"/>
    </row>
    <row r="5" spans="1:16" ht="15" thickBot="1" x14ac:dyDescent="0.35">
      <c r="A5" s="345"/>
      <c r="B5" s="345"/>
      <c r="C5" s="345"/>
      <c r="D5" s="345"/>
      <c r="E5" s="345"/>
      <c r="F5" s="345"/>
      <c r="G5" s="345"/>
      <c r="H5" s="349" t="s">
        <v>107</v>
      </c>
      <c r="I5" s="345"/>
      <c r="J5" s="345"/>
      <c r="K5" s="345"/>
      <c r="L5" s="345"/>
      <c r="M5" s="345"/>
      <c r="N5" s="349" t="s">
        <v>107</v>
      </c>
      <c r="O5" s="345"/>
      <c r="P5" s="345"/>
    </row>
    <row r="6" spans="1:16" x14ac:dyDescent="0.3">
      <c r="A6" s="345"/>
      <c r="B6" s="510" t="s">
        <v>296</v>
      </c>
      <c r="C6" s="511" t="s">
        <v>417</v>
      </c>
      <c r="D6" s="331" t="s">
        <v>84</v>
      </c>
      <c r="E6" s="331" t="s">
        <v>85</v>
      </c>
      <c r="F6" s="331" t="s">
        <v>86</v>
      </c>
      <c r="G6" s="331" t="s">
        <v>87</v>
      </c>
      <c r="H6" s="293" t="s">
        <v>88</v>
      </c>
      <c r="I6" s="532"/>
      <c r="J6" s="402" t="s">
        <v>84</v>
      </c>
      <c r="K6" s="331" t="s">
        <v>85</v>
      </c>
      <c r="L6" s="331" t="s">
        <v>86</v>
      </c>
      <c r="M6" s="331" t="s">
        <v>87</v>
      </c>
      <c r="N6" s="293" t="s">
        <v>88</v>
      </c>
      <c r="O6" s="345"/>
      <c r="P6" s="345"/>
    </row>
    <row r="7" spans="1:16" ht="15" thickBot="1" x14ac:dyDescent="0.35">
      <c r="A7" s="345"/>
      <c r="B7" s="554" t="s">
        <v>95</v>
      </c>
      <c r="C7" s="555"/>
      <c r="D7" s="556">
        <v>0</v>
      </c>
      <c r="E7" s="556">
        <v>0</v>
      </c>
      <c r="F7" s="556">
        <v>0</v>
      </c>
      <c r="G7" s="556">
        <v>0</v>
      </c>
      <c r="H7" s="557">
        <v>0</v>
      </c>
      <c r="I7" s="345"/>
      <c r="J7" s="564">
        <v>0</v>
      </c>
      <c r="K7" s="565">
        <v>0</v>
      </c>
      <c r="L7" s="565">
        <v>0</v>
      </c>
      <c r="M7" s="565">
        <v>0</v>
      </c>
      <c r="N7" s="566" t="s">
        <v>52</v>
      </c>
      <c r="O7" s="345"/>
      <c r="P7" s="345"/>
    </row>
    <row r="8" spans="1:16" x14ac:dyDescent="0.3">
      <c r="A8" s="345"/>
      <c r="B8" s="345"/>
      <c r="C8" s="345"/>
      <c r="D8" s="345"/>
      <c r="E8" s="345"/>
      <c r="F8" s="345"/>
      <c r="G8" s="345"/>
      <c r="H8" s="345"/>
      <c r="I8" s="345"/>
      <c r="J8" s="345"/>
      <c r="K8" s="345"/>
      <c r="L8" s="345"/>
      <c r="M8" s="345"/>
      <c r="N8" s="345"/>
      <c r="O8" s="345"/>
      <c r="P8" s="345"/>
    </row>
    <row r="9" spans="1:16" x14ac:dyDescent="0.3">
      <c r="A9" s="345"/>
      <c r="B9" s="345"/>
      <c r="C9" s="345"/>
      <c r="D9" s="345"/>
      <c r="E9" s="345"/>
      <c r="F9" s="345"/>
      <c r="G9" s="345"/>
      <c r="H9" s="345"/>
      <c r="I9" s="345"/>
      <c r="J9" s="345"/>
      <c r="K9" s="345"/>
      <c r="L9" s="345"/>
      <c r="M9" s="345"/>
      <c r="N9" s="345"/>
      <c r="O9" s="345"/>
      <c r="P9" s="345"/>
    </row>
    <row r="10" spans="1:16" ht="15.6" x14ac:dyDescent="0.3">
      <c r="A10" s="345"/>
      <c r="B10" s="272" t="s">
        <v>430</v>
      </c>
      <c r="C10" s="345"/>
      <c r="D10" s="345"/>
      <c r="E10" s="345"/>
      <c r="F10" s="345"/>
      <c r="G10" s="345"/>
      <c r="H10" s="345"/>
      <c r="I10" s="345"/>
      <c r="J10" s="272" t="s">
        <v>431</v>
      </c>
      <c r="K10" s="345"/>
      <c r="L10" s="345"/>
      <c r="M10" s="345"/>
      <c r="N10" s="345"/>
      <c r="O10" s="345"/>
      <c r="P10" s="345"/>
    </row>
    <row r="11" spans="1:16" ht="15" thickBot="1" x14ac:dyDescent="0.35">
      <c r="A11" s="345"/>
      <c r="B11" s="345"/>
      <c r="C11" s="345"/>
      <c r="D11" s="345"/>
      <c r="E11" s="345"/>
      <c r="F11" s="345"/>
      <c r="G11" s="345"/>
      <c r="H11" s="349" t="s">
        <v>107</v>
      </c>
      <c r="I11" s="345"/>
      <c r="J11" s="345"/>
      <c r="K11" s="345"/>
      <c r="L11" s="345"/>
      <c r="M11" s="345"/>
      <c r="N11" s="349" t="s">
        <v>107</v>
      </c>
      <c r="O11" s="345"/>
      <c r="P11" s="345"/>
    </row>
    <row r="12" spans="1:16" x14ac:dyDescent="0.3">
      <c r="A12" s="345"/>
      <c r="B12" s="510" t="s">
        <v>296</v>
      </c>
      <c r="C12" s="292" t="s">
        <v>417</v>
      </c>
      <c r="D12" s="511" t="s">
        <v>84</v>
      </c>
      <c r="E12" s="511" t="s">
        <v>85</v>
      </c>
      <c r="F12" s="511" t="s">
        <v>86</v>
      </c>
      <c r="G12" s="511" t="s">
        <v>87</v>
      </c>
      <c r="H12" s="512" t="s">
        <v>88</v>
      </c>
      <c r="I12" s="345"/>
      <c r="J12" s="402" t="s">
        <v>84</v>
      </c>
      <c r="K12" s="331" t="s">
        <v>85</v>
      </c>
      <c r="L12" s="331" t="s">
        <v>86</v>
      </c>
      <c r="M12" s="331" t="s">
        <v>87</v>
      </c>
      <c r="N12" s="293" t="s">
        <v>88</v>
      </c>
      <c r="O12" s="345"/>
      <c r="P12" s="345"/>
    </row>
    <row r="13" spans="1:16" ht="15" thickBot="1" x14ac:dyDescent="0.35">
      <c r="A13" s="345"/>
      <c r="B13" s="554" t="s">
        <v>95</v>
      </c>
      <c r="C13" s="555"/>
      <c r="D13" s="556">
        <v>0</v>
      </c>
      <c r="E13" s="556">
        <v>0</v>
      </c>
      <c r="F13" s="556">
        <v>0</v>
      </c>
      <c r="G13" s="556">
        <v>0</v>
      </c>
      <c r="H13" s="557">
        <v>0</v>
      </c>
      <c r="I13" s="345"/>
      <c r="J13" s="564">
        <v>0</v>
      </c>
      <c r="K13" s="565">
        <v>0</v>
      </c>
      <c r="L13" s="565">
        <v>0</v>
      </c>
      <c r="M13" s="565">
        <v>0</v>
      </c>
      <c r="N13" s="566" t="s">
        <v>52</v>
      </c>
      <c r="O13" s="345"/>
      <c r="P13" s="345"/>
    </row>
    <row r="14" spans="1:16" x14ac:dyDescent="0.3">
      <c r="A14" s="345"/>
      <c r="B14" s="345"/>
      <c r="C14" s="345"/>
      <c r="D14" s="345"/>
      <c r="E14" s="345"/>
      <c r="F14" s="345"/>
      <c r="G14" s="345"/>
      <c r="H14" s="345"/>
      <c r="I14" s="345"/>
      <c r="J14" s="345"/>
      <c r="K14" s="345"/>
      <c r="L14" s="345"/>
      <c r="M14" s="345"/>
      <c r="N14" s="345"/>
      <c r="O14" s="345"/>
      <c r="P14" s="345"/>
    </row>
    <row r="15" spans="1:16" x14ac:dyDescent="0.3">
      <c r="A15" s="345"/>
      <c r="B15" s="345"/>
      <c r="C15" s="345"/>
      <c r="D15" s="345"/>
      <c r="E15" s="345"/>
      <c r="F15" s="345"/>
      <c r="G15" s="345"/>
      <c r="H15" s="345"/>
      <c r="I15" s="345"/>
      <c r="J15" s="345"/>
      <c r="K15" s="345"/>
      <c r="L15" s="345"/>
      <c r="M15" s="345"/>
      <c r="N15" s="345"/>
      <c r="O15" s="345"/>
      <c r="P15" s="345"/>
    </row>
    <row r="16" spans="1:16" x14ac:dyDescent="0.3">
      <c r="A16" s="345"/>
      <c r="B16" s="345"/>
      <c r="C16" s="345"/>
      <c r="D16" s="345"/>
      <c r="E16" s="345"/>
      <c r="F16" s="345"/>
      <c r="G16" s="345"/>
      <c r="H16" s="345"/>
      <c r="I16" s="345"/>
      <c r="J16" s="345"/>
      <c r="K16" s="345"/>
      <c r="L16" s="345"/>
      <c r="M16" s="345"/>
      <c r="N16" s="345"/>
      <c r="O16" s="345"/>
      <c r="P16" s="345"/>
    </row>
    <row r="19" spans="10:10" x14ac:dyDescent="0.3">
      <c r="J19" s="49"/>
    </row>
  </sheetData>
  <hyperlinks>
    <hyperlink ref="B2" location="Overview!A1" display="Back to overview" xr:uid="{2A0FA3E1-1289-4332-AF6B-4CB642C6FE8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8906-710F-4DE9-A06E-EC6AEA9B08C2}">
  <sheetPr>
    <tabColor theme="9"/>
  </sheetPr>
  <dimension ref="A1:S20"/>
  <sheetViews>
    <sheetView workbookViewId="0">
      <selection activeCell="A2" sqref="A2"/>
    </sheetView>
  </sheetViews>
  <sheetFormatPr defaultRowHeight="15" customHeight="1" x14ac:dyDescent="0.3"/>
  <cols>
    <col min="1" max="1" width="64.6640625" customWidth="1"/>
    <col min="2" max="2" width="11.44140625" customWidth="1"/>
    <col min="3" max="3" width="34.109375" customWidth="1"/>
    <col min="8" max="8" width="9.77734375" customWidth="1"/>
    <col min="9" max="9" width="10.33203125" customWidth="1"/>
    <col min="11" max="11" width="11.109375" customWidth="1"/>
    <col min="12" max="12" width="11.33203125" customWidth="1"/>
    <col min="13" max="13" width="11" customWidth="1"/>
    <col min="14" max="14" width="11.44140625" customWidth="1"/>
    <col min="15" max="15" width="11.6640625" customWidth="1"/>
    <col min="16" max="16" width="14.109375" customWidth="1"/>
  </cols>
  <sheetData>
    <row r="1" spans="1:19" ht="15" customHeight="1" x14ac:dyDescent="0.3">
      <c r="A1" s="345"/>
      <c r="B1" s="330"/>
      <c r="C1" s="330"/>
      <c r="D1" s="330"/>
      <c r="E1" s="330"/>
      <c r="F1" s="330"/>
      <c r="G1" s="330"/>
      <c r="H1" s="330"/>
      <c r="I1" s="345"/>
      <c r="J1" s="345"/>
      <c r="K1" s="345"/>
      <c r="L1" s="345"/>
      <c r="M1" s="345"/>
      <c r="N1" s="345"/>
      <c r="O1" s="345"/>
      <c r="P1" s="345"/>
      <c r="Q1" s="345"/>
      <c r="R1" s="345"/>
      <c r="S1" s="345"/>
    </row>
    <row r="2" spans="1:19" ht="15" customHeight="1" x14ac:dyDescent="0.3">
      <c r="A2" s="143" t="s">
        <v>26</v>
      </c>
      <c r="B2" s="345"/>
      <c r="C2" s="345"/>
      <c r="D2" s="345"/>
      <c r="E2" s="345"/>
      <c r="F2" s="345"/>
      <c r="G2" s="345"/>
      <c r="H2" s="345"/>
      <c r="I2" s="345"/>
      <c r="J2" s="345"/>
      <c r="K2" s="345"/>
      <c r="L2" s="345"/>
      <c r="M2" s="345"/>
      <c r="N2" s="345"/>
      <c r="O2" s="345"/>
      <c r="P2" s="345"/>
      <c r="Q2" s="345"/>
      <c r="R2" s="345"/>
      <c r="S2" s="345"/>
    </row>
    <row r="3" spans="1:19" ht="15" customHeight="1" x14ac:dyDescent="0.3">
      <c r="A3" s="345"/>
      <c r="B3" s="345"/>
      <c r="C3" s="345"/>
      <c r="D3" s="345"/>
      <c r="E3" s="345"/>
      <c r="F3" s="345"/>
      <c r="G3" s="345"/>
      <c r="H3" s="345"/>
      <c r="I3" s="345"/>
      <c r="J3" s="345"/>
      <c r="K3" s="345"/>
      <c r="L3" s="345"/>
      <c r="M3" s="345"/>
      <c r="N3" s="345"/>
      <c r="O3" s="345"/>
      <c r="P3" s="345"/>
      <c r="Q3" s="345"/>
      <c r="R3" s="345"/>
      <c r="S3" s="345"/>
    </row>
    <row r="4" spans="1:19" ht="15" customHeight="1" x14ac:dyDescent="0.3">
      <c r="A4" s="592" t="s">
        <v>320</v>
      </c>
      <c r="B4" s="330"/>
      <c r="C4" s="330"/>
      <c r="D4" s="330"/>
      <c r="E4" s="330"/>
      <c r="F4" s="568"/>
      <c r="G4" s="568"/>
      <c r="H4" s="568"/>
      <c r="I4" s="345"/>
      <c r="J4" s="345"/>
      <c r="K4" s="345"/>
      <c r="L4" s="345"/>
      <c r="M4" s="345"/>
      <c r="N4" s="345"/>
      <c r="O4" s="345"/>
      <c r="P4" s="345"/>
      <c r="Q4" s="345"/>
      <c r="R4" s="345"/>
      <c r="S4" s="345"/>
    </row>
    <row r="5" spans="1:19" ht="15" customHeight="1" thickBot="1" x14ac:dyDescent="0.35">
      <c r="A5" s="330"/>
      <c r="B5" s="330"/>
      <c r="C5" s="330"/>
      <c r="D5" s="330"/>
      <c r="E5" s="330"/>
      <c r="F5" s="569"/>
      <c r="G5" s="330"/>
      <c r="H5" s="345"/>
      <c r="I5" s="570" t="s">
        <v>321</v>
      </c>
      <c r="J5" s="345"/>
      <c r="K5" s="345"/>
      <c r="L5" s="345"/>
      <c r="M5" s="345"/>
      <c r="N5" s="345"/>
      <c r="O5" s="345"/>
      <c r="P5" s="571" t="s">
        <v>322</v>
      </c>
      <c r="Q5" s="345"/>
      <c r="R5" s="345"/>
      <c r="S5" s="345"/>
    </row>
    <row r="6" spans="1:19" ht="15" customHeight="1" x14ac:dyDescent="0.3">
      <c r="A6" s="572" t="s">
        <v>323</v>
      </c>
      <c r="B6" s="573" t="s">
        <v>324</v>
      </c>
      <c r="C6" s="573" t="s">
        <v>415</v>
      </c>
      <c r="D6" s="574" t="s">
        <v>325</v>
      </c>
      <c r="E6" s="574" t="s">
        <v>84</v>
      </c>
      <c r="F6" s="574" t="s">
        <v>85</v>
      </c>
      <c r="G6" s="574" t="s">
        <v>86</v>
      </c>
      <c r="H6" s="574" t="s">
        <v>87</v>
      </c>
      <c r="I6" s="575" t="s">
        <v>88</v>
      </c>
      <c r="J6" s="576"/>
      <c r="K6" s="577" t="s">
        <v>325</v>
      </c>
      <c r="L6" s="574" t="s">
        <v>84</v>
      </c>
      <c r="M6" s="574" t="s">
        <v>85</v>
      </c>
      <c r="N6" s="574" t="s">
        <v>86</v>
      </c>
      <c r="O6" s="574" t="s">
        <v>87</v>
      </c>
      <c r="P6" s="575" t="s">
        <v>88</v>
      </c>
      <c r="Q6" s="345"/>
      <c r="R6" s="345"/>
      <c r="S6" s="345"/>
    </row>
    <row r="7" spans="1:19" ht="15" customHeight="1" x14ac:dyDescent="0.3">
      <c r="A7" s="578" t="s">
        <v>326</v>
      </c>
      <c r="B7" s="337" t="s">
        <v>90</v>
      </c>
      <c r="C7" s="337" t="s">
        <v>327</v>
      </c>
      <c r="D7" s="579">
        <v>925.62541499999998</v>
      </c>
      <c r="E7" s="579">
        <v>870.10825199999999</v>
      </c>
      <c r="F7" s="580">
        <v>2494.68687</v>
      </c>
      <c r="G7" s="580">
        <v>2610.8470830000001</v>
      </c>
      <c r="H7" s="580">
        <v>4296.015633</v>
      </c>
      <c r="I7" s="581">
        <v>3846.6284999999998</v>
      </c>
      <c r="J7" s="345"/>
      <c r="K7" s="582">
        <f>D7*'Exchange Rates'!H7*'Exchange Rates'!$E$14</f>
        <v>132.37876434624044</v>
      </c>
      <c r="L7" s="579">
        <f>E7*'Exchange Rates'!I7*'Exchange Rates'!$E$14</f>
        <v>122.72853540446999</v>
      </c>
      <c r="M7" s="579">
        <f>F7*'Exchange Rates'!J7*'Exchange Rates'!$E$14</f>
        <v>336.09774679811551</v>
      </c>
      <c r="N7" s="579">
        <f>G7*'Exchange Rates'!K7*'Exchange Rates'!$E$14</f>
        <v>350.43097521485123</v>
      </c>
      <c r="O7" s="579">
        <f>H7*'Exchange Rates'!L7*'Exchange Rates'!$E$14</f>
        <v>534.5733207073614</v>
      </c>
      <c r="P7" s="583">
        <f>I7*'Exchange Rates'!M7*'Exchange Rates'!$E$14</f>
        <v>464.62627008502011</v>
      </c>
      <c r="Q7" s="345"/>
      <c r="R7" s="345"/>
      <c r="S7" s="345"/>
    </row>
    <row r="8" spans="1:19" ht="15" customHeight="1" x14ac:dyDescent="0.3">
      <c r="A8" s="578" t="s">
        <v>328</v>
      </c>
      <c r="B8" s="337" t="s">
        <v>329</v>
      </c>
      <c r="C8" s="337" t="s">
        <v>416</v>
      </c>
      <c r="D8" s="579">
        <v>344.39799999999929</v>
      </c>
      <c r="E8" s="579">
        <v>242.85980000000009</v>
      </c>
      <c r="F8" s="580">
        <v>75.682100000000787</v>
      </c>
      <c r="G8" s="580">
        <v>222.88839999999996</v>
      </c>
      <c r="H8" s="580">
        <v>2.2823000000002502</v>
      </c>
      <c r="I8" s="581">
        <v>177.5</v>
      </c>
      <c r="J8" s="345"/>
      <c r="K8" s="582">
        <f>D8*'Exchange Rates'!H7*'Exchange Rates'!$E$14</f>
        <v>49.254245772104717</v>
      </c>
      <c r="L8" s="579">
        <f>E8*'Exchange Rates'!I7*'Exchange Rates'!$E$14</f>
        <v>34.25530960557137</v>
      </c>
      <c r="M8" s="579">
        <f>F8*'Exchange Rates'!J7*'Exchange Rates'!$E$14</f>
        <v>10.196303026579814</v>
      </c>
      <c r="N8" s="579">
        <f>G8*'Exchange Rates'!K7*'Exchange Rates'!$E$14</f>
        <v>29.91634396539563</v>
      </c>
      <c r="O8" s="584">
        <f>H8*'Exchange Rates'!L7*'Exchange Rates'!$E$14</f>
        <v>0.28399726492581517</v>
      </c>
      <c r="P8" s="585" t="s">
        <v>123</v>
      </c>
      <c r="Q8" s="345"/>
      <c r="R8" s="345"/>
      <c r="S8" s="345"/>
    </row>
    <row r="9" spans="1:19" ht="15" customHeight="1" thickBot="1" x14ac:dyDescent="0.35">
      <c r="A9" s="586" t="s">
        <v>330</v>
      </c>
      <c r="B9" s="337" t="s">
        <v>329</v>
      </c>
      <c r="C9" s="337" t="s">
        <v>416</v>
      </c>
      <c r="D9" s="579">
        <v>2212</v>
      </c>
      <c r="E9" s="579">
        <v>1807</v>
      </c>
      <c r="F9" s="580">
        <v>193</v>
      </c>
      <c r="G9" s="580">
        <v>0</v>
      </c>
      <c r="H9" s="580">
        <v>0</v>
      </c>
      <c r="I9" s="581">
        <v>0</v>
      </c>
      <c r="J9" s="345"/>
      <c r="K9" s="582">
        <f>D9*'Exchange Rates'!H7*'Exchange Rates'!$E$14</f>
        <v>316.35024491401191</v>
      </c>
      <c r="L9" s="579">
        <f>E9*'Exchange Rates'!I7*'Exchange Rates'!$E$14</f>
        <v>254.87686499481362</v>
      </c>
      <c r="M9" s="579">
        <f>F9*'Exchange Rates'!J7*'Exchange Rates'!$E$14</f>
        <v>26.002006869918826</v>
      </c>
      <c r="N9" s="579">
        <f>G9*'Exchange Rates'!K7*'Exchange Rates'!$E$14</f>
        <v>0</v>
      </c>
      <c r="O9" s="579">
        <f>H9*'Exchange Rates'!L7*'Exchange Rates'!$E$14</f>
        <v>0</v>
      </c>
      <c r="P9" s="583">
        <f>I9*'Exchange Rates'!M7*'Exchange Rates'!$E$14</f>
        <v>0</v>
      </c>
      <c r="Q9" s="345"/>
      <c r="R9" s="345"/>
      <c r="S9" s="345"/>
    </row>
    <row r="10" spans="1:19" ht="15" customHeight="1" thickBot="1" x14ac:dyDescent="0.35">
      <c r="A10" s="587" t="s">
        <v>331</v>
      </c>
      <c r="B10" s="588"/>
      <c r="C10" s="588"/>
      <c r="D10" s="589">
        <f t="shared" ref="D10:H10" si="0">SUM(D7:D9)</f>
        <v>3482.0234149999992</v>
      </c>
      <c r="E10" s="589">
        <f t="shared" si="0"/>
        <v>2919.9680520000002</v>
      </c>
      <c r="F10" s="589">
        <f t="shared" si="0"/>
        <v>2763.3689700000009</v>
      </c>
      <c r="G10" s="589">
        <f t="shared" si="0"/>
        <v>2833.7354829999999</v>
      </c>
      <c r="H10" s="589">
        <f t="shared" si="0"/>
        <v>4298.2979329999998</v>
      </c>
      <c r="I10" s="590">
        <f>SUM(I7:I9)</f>
        <v>4024.1284999999998</v>
      </c>
      <c r="J10" s="345"/>
      <c r="K10" s="591"/>
      <c r="L10" s="589">
        <f>SUM(L7:L9)</f>
        <v>411.86071000485498</v>
      </c>
      <c r="M10" s="589">
        <f>SUM(M7:M9)</f>
        <v>372.29605669461415</v>
      </c>
      <c r="N10" s="589">
        <f>SUM(N7:N9)</f>
        <v>380.34731918024687</v>
      </c>
      <c r="O10" s="589">
        <f>SUM(O7:O9)</f>
        <v>534.85731797228721</v>
      </c>
      <c r="P10" s="590">
        <f t="shared" ref="P10" si="1">SUM(P7:P9)</f>
        <v>464.62627008502011</v>
      </c>
      <c r="Q10" s="345"/>
      <c r="R10" s="345"/>
      <c r="S10" s="345"/>
    </row>
    <row r="11" spans="1:19" ht="15" customHeight="1" x14ac:dyDescent="0.3">
      <c r="A11" s="345"/>
      <c r="B11" s="345"/>
      <c r="C11" s="345"/>
      <c r="D11" s="345"/>
      <c r="E11" s="521"/>
      <c r="F11" s="521"/>
      <c r="G11" s="521"/>
      <c r="H11" s="521"/>
      <c r="I11" s="521"/>
      <c r="J11" s="345"/>
      <c r="K11" s="345"/>
      <c r="L11" s="345"/>
      <c r="M11" s="345"/>
      <c r="N11" s="345"/>
      <c r="O11" s="345"/>
      <c r="P11" s="345"/>
      <c r="Q11" s="345"/>
      <c r="R11" s="345"/>
      <c r="S11" s="345"/>
    </row>
    <row r="12" spans="1:19" ht="15" customHeight="1" x14ac:dyDescent="0.3">
      <c r="A12" s="345"/>
      <c r="B12" s="345"/>
      <c r="C12" s="345"/>
      <c r="D12" s="345"/>
      <c r="E12" s="521"/>
      <c r="F12" s="345"/>
      <c r="G12" s="345"/>
      <c r="H12" s="345"/>
      <c r="I12" s="345"/>
      <c r="J12" s="345"/>
      <c r="K12" s="345"/>
      <c r="L12" s="345"/>
      <c r="M12" s="345"/>
      <c r="N12" s="345"/>
      <c r="O12" s="345"/>
      <c r="P12" s="345"/>
      <c r="Q12" s="345"/>
      <c r="R12" s="345"/>
      <c r="S12" s="345"/>
    </row>
    <row r="13" spans="1:19" ht="15" customHeight="1" x14ac:dyDescent="0.3">
      <c r="A13" s="345"/>
      <c r="B13" s="345"/>
      <c r="C13" s="345"/>
      <c r="D13" s="345"/>
      <c r="E13" s="521"/>
      <c r="F13" s="345"/>
      <c r="G13" s="345"/>
      <c r="H13" s="345"/>
      <c r="I13" s="345"/>
      <c r="J13" s="345"/>
      <c r="K13" s="345"/>
      <c r="L13" s="345"/>
      <c r="M13" s="345"/>
      <c r="N13" s="345"/>
      <c r="O13" s="345"/>
      <c r="P13" s="345"/>
      <c r="Q13" s="345"/>
      <c r="R13" s="345"/>
      <c r="S13" s="345"/>
    </row>
    <row r="14" spans="1:19" ht="15" customHeight="1" x14ac:dyDescent="0.3">
      <c r="A14" s="345"/>
      <c r="B14" s="345"/>
      <c r="C14" s="345"/>
      <c r="D14" s="345"/>
      <c r="E14" s="345"/>
      <c r="F14" s="345"/>
      <c r="G14" s="345"/>
      <c r="H14" s="345"/>
      <c r="I14" s="345"/>
      <c r="J14" s="345"/>
      <c r="K14" s="345"/>
      <c r="L14" s="345"/>
      <c r="M14" s="345"/>
      <c r="N14" s="345"/>
      <c r="O14" s="345"/>
      <c r="P14" s="345"/>
      <c r="Q14" s="345"/>
      <c r="R14" s="345"/>
      <c r="S14" s="345"/>
    </row>
    <row r="15" spans="1:19" ht="15" customHeight="1" x14ac:dyDescent="0.3">
      <c r="A15" s="345"/>
      <c r="B15" s="345"/>
      <c r="C15" s="345"/>
      <c r="D15" s="345"/>
      <c r="E15" s="345"/>
      <c r="F15" s="345"/>
      <c r="G15" s="345"/>
      <c r="H15" s="345"/>
      <c r="I15" s="345"/>
      <c r="J15" s="345"/>
      <c r="K15" s="345"/>
      <c r="L15" s="345"/>
      <c r="M15" s="345"/>
      <c r="N15" s="345"/>
      <c r="O15" s="345"/>
      <c r="P15" s="345"/>
      <c r="Q15" s="345"/>
      <c r="R15" s="345"/>
      <c r="S15" s="345"/>
    </row>
    <row r="16" spans="1:19" ht="15" customHeight="1" x14ac:dyDescent="0.3">
      <c r="A16" s="345"/>
      <c r="B16" s="345"/>
      <c r="C16" s="345"/>
      <c r="D16" s="345"/>
      <c r="E16" s="345"/>
      <c r="F16" s="345"/>
      <c r="G16" s="345"/>
      <c r="H16" s="345"/>
      <c r="I16" s="345"/>
      <c r="J16" s="345"/>
      <c r="K16" s="345"/>
      <c r="L16" s="345"/>
      <c r="M16" s="345"/>
      <c r="N16" s="345"/>
      <c r="O16" s="345"/>
      <c r="P16" s="345"/>
      <c r="Q16" s="345"/>
      <c r="R16" s="345"/>
      <c r="S16" s="345"/>
    </row>
    <row r="17" spans="1:19" ht="15" customHeight="1" x14ac:dyDescent="0.3">
      <c r="A17" s="345"/>
      <c r="B17" s="345"/>
      <c r="C17" s="345"/>
      <c r="D17" s="345"/>
      <c r="E17" s="345"/>
      <c r="F17" s="345"/>
      <c r="G17" s="345"/>
      <c r="H17" s="345"/>
      <c r="I17" s="345"/>
      <c r="J17" s="345"/>
      <c r="K17" s="345"/>
      <c r="L17" s="345"/>
      <c r="M17" s="345"/>
      <c r="N17" s="345"/>
      <c r="O17" s="345"/>
      <c r="P17" s="345"/>
      <c r="Q17" s="345"/>
      <c r="R17" s="345"/>
      <c r="S17" s="345"/>
    </row>
    <row r="18" spans="1:19" ht="15" customHeight="1" x14ac:dyDescent="0.3">
      <c r="A18" s="345"/>
      <c r="B18" s="345"/>
      <c r="C18" s="345"/>
      <c r="D18" s="345"/>
      <c r="E18" s="345"/>
      <c r="F18" s="345"/>
      <c r="G18" s="345"/>
      <c r="H18" s="345"/>
      <c r="I18" s="345"/>
      <c r="J18" s="345"/>
      <c r="K18" s="345"/>
      <c r="L18" s="345"/>
      <c r="M18" s="345"/>
      <c r="N18" s="345"/>
      <c r="O18" s="345"/>
      <c r="P18" s="345"/>
      <c r="Q18" s="345"/>
      <c r="R18" s="345"/>
      <c r="S18" s="345"/>
    </row>
    <row r="19" spans="1:19" ht="15" customHeight="1" x14ac:dyDescent="0.3">
      <c r="A19" s="345"/>
      <c r="B19" s="345"/>
      <c r="C19" s="345"/>
      <c r="D19" s="345"/>
      <c r="E19" s="345"/>
      <c r="F19" s="345"/>
      <c r="G19" s="345"/>
      <c r="H19" s="345"/>
      <c r="I19" s="345"/>
      <c r="J19" s="345"/>
      <c r="K19" s="345"/>
      <c r="L19" s="345"/>
      <c r="M19" s="345"/>
      <c r="N19" s="345"/>
      <c r="O19" s="345"/>
      <c r="P19" s="345"/>
      <c r="Q19" s="345"/>
      <c r="R19" s="345"/>
      <c r="S19" s="345"/>
    </row>
    <row r="20" spans="1:19" ht="15" customHeight="1" x14ac:dyDescent="0.3">
      <c r="A20" s="345"/>
      <c r="B20" s="345"/>
      <c r="C20" s="345"/>
      <c r="D20" s="345"/>
      <c r="E20" s="345"/>
      <c r="F20" s="345"/>
      <c r="G20" s="345"/>
      <c r="H20" s="345"/>
      <c r="I20" s="345"/>
      <c r="J20" s="345"/>
      <c r="K20" s="345"/>
      <c r="L20" s="345"/>
      <c r="M20" s="345"/>
      <c r="N20" s="345"/>
      <c r="O20" s="345"/>
      <c r="P20" s="345"/>
      <c r="Q20" s="345"/>
      <c r="R20" s="345"/>
      <c r="S20" s="345"/>
    </row>
  </sheetData>
  <hyperlinks>
    <hyperlink ref="A2" location="Overview!A1" display="Back to overview" xr:uid="{A33A9BC6-A462-49B5-8FD6-25CB05A2B18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3FC0D-D041-4E76-BABB-9191E323998A}">
  <sheetPr codeName="Sheet20"/>
  <dimension ref="A1:W20"/>
  <sheetViews>
    <sheetView zoomScaleNormal="100" workbookViewId="0">
      <selection activeCell="B2" sqref="B2"/>
    </sheetView>
  </sheetViews>
  <sheetFormatPr defaultColWidth="8.44140625" defaultRowHeight="15" customHeight="1" x14ac:dyDescent="0.3"/>
  <cols>
    <col min="1" max="1" width="3.44140625" style="3" customWidth="1"/>
    <col min="2" max="2" width="25.6640625" style="3" customWidth="1"/>
    <col min="3" max="15" width="10.6640625" style="3" customWidth="1"/>
    <col min="16" max="20" width="8.44140625" style="3" customWidth="1"/>
    <col min="21" max="16384" width="8.44140625" style="3"/>
  </cols>
  <sheetData>
    <row r="1" spans="1:23" ht="15" customHeight="1" x14ac:dyDescent="0.3">
      <c r="A1" s="330"/>
      <c r="B1" s="330"/>
      <c r="C1" s="330"/>
      <c r="D1" s="330"/>
      <c r="E1" s="330"/>
      <c r="F1" s="330"/>
      <c r="G1" s="330"/>
      <c r="H1" s="330"/>
      <c r="I1" s="330"/>
      <c r="J1" s="330"/>
      <c r="K1" s="330"/>
      <c r="L1" s="330"/>
      <c r="M1" s="330"/>
      <c r="N1" s="330"/>
      <c r="O1" s="330"/>
      <c r="P1" s="330"/>
      <c r="Q1" s="330"/>
      <c r="R1" s="330"/>
      <c r="S1" s="330"/>
      <c r="T1" s="330"/>
      <c r="U1" s="330"/>
      <c r="V1" s="330"/>
      <c r="W1" s="330"/>
    </row>
    <row r="2" spans="1:23" ht="14.4" x14ac:dyDescent="0.3">
      <c r="A2" s="330"/>
      <c r="B2" s="143" t="s">
        <v>26</v>
      </c>
      <c r="C2" s="330"/>
      <c r="D2" s="330"/>
      <c r="E2" s="330"/>
      <c r="F2" s="330"/>
      <c r="G2" s="330"/>
      <c r="H2" s="330"/>
      <c r="I2" s="330"/>
      <c r="J2" s="330"/>
      <c r="K2" s="330"/>
      <c r="L2" s="330"/>
      <c r="M2" s="330"/>
      <c r="N2" s="330"/>
      <c r="O2" s="330"/>
      <c r="P2" s="330"/>
      <c r="Q2" s="330"/>
      <c r="R2" s="330"/>
      <c r="S2" s="330"/>
      <c r="T2" s="330"/>
      <c r="U2" s="330"/>
      <c r="V2" s="330"/>
      <c r="W2" s="330"/>
    </row>
    <row r="3" spans="1:23" ht="14.4" x14ac:dyDescent="0.3">
      <c r="A3" s="330"/>
      <c r="B3" s="330"/>
      <c r="C3" s="330"/>
      <c r="D3" s="330"/>
      <c r="E3" s="330"/>
      <c r="F3" s="330"/>
      <c r="G3" s="330"/>
      <c r="H3" s="330"/>
      <c r="I3" s="330"/>
      <c r="J3" s="330"/>
      <c r="K3" s="593"/>
      <c r="L3" s="593"/>
      <c r="M3" s="593"/>
      <c r="N3" s="593"/>
      <c r="O3" s="593"/>
      <c r="P3" s="593"/>
      <c r="Q3" s="330"/>
      <c r="R3" s="330"/>
      <c r="S3" s="330"/>
      <c r="T3" s="330"/>
      <c r="U3" s="330"/>
      <c r="V3" s="330"/>
      <c r="W3" s="330"/>
    </row>
    <row r="4" spans="1:23" ht="15.6" x14ac:dyDescent="0.3">
      <c r="A4" s="330"/>
      <c r="B4" s="592" t="s">
        <v>332</v>
      </c>
      <c r="C4" s="330"/>
      <c r="D4" s="330"/>
      <c r="E4" s="330"/>
      <c r="F4" s="330"/>
      <c r="G4" s="330"/>
      <c r="H4" s="330"/>
      <c r="I4" s="330"/>
      <c r="J4" s="330"/>
      <c r="K4" s="593"/>
      <c r="L4" s="593"/>
      <c r="M4" s="593"/>
      <c r="N4" s="330"/>
      <c r="O4" s="330"/>
      <c r="P4" s="330"/>
      <c r="Q4" s="330"/>
      <c r="R4" s="330"/>
      <c r="S4" s="330"/>
      <c r="T4" s="330"/>
      <c r="U4" s="330"/>
      <c r="V4" s="330"/>
      <c r="W4" s="330"/>
    </row>
    <row r="5" spans="1:23" thickBot="1" x14ac:dyDescent="0.35">
      <c r="A5" s="330"/>
      <c r="B5" s="567"/>
      <c r="C5" s="330"/>
      <c r="D5" s="330"/>
      <c r="E5" s="330"/>
      <c r="F5" s="330"/>
      <c r="G5" s="330"/>
      <c r="H5" s="330"/>
      <c r="I5" s="330"/>
      <c r="J5" s="330"/>
      <c r="K5" s="330"/>
      <c r="L5" s="330"/>
      <c r="M5" s="330"/>
      <c r="N5" s="330"/>
      <c r="O5" s="330"/>
      <c r="P5" s="330"/>
      <c r="Q5" s="330"/>
      <c r="R5" s="330"/>
      <c r="S5" s="330"/>
      <c r="T5" s="330"/>
      <c r="U5" s="330"/>
      <c r="V5" s="330"/>
      <c r="W5" s="330"/>
    </row>
    <row r="6" spans="1:23" ht="17.399999999999999" thickBot="1" x14ac:dyDescent="0.35">
      <c r="A6" s="330"/>
      <c r="B6" s="612" t="s">
        <v>414</v>
      </c>
      <c r="C6" s="595" t="s">
        <v>333</v>
      </c>
      <c r="D6" s="595" t="s">
        <v>334</v>
      </c>
      <c r="E6" s="595" t="s">
        <v>335</v>
      </c>
      <c r="F6" s="595" t="s">
        <v>336</v>
      </c>
      <c r="G6" s="595" t="s">
        <v>337</v>
      </c>
      <c r="H6" s="595" t="s">
        <v>325</v>
      </c>
      <c r="I6" s="595" t="s">
        <v>84</v>
      </c>
      <c r="J6" s="595" t="s">
        <v>85</v>
      </c>
      <c r="K6" s="595" t="s">
        <v>86</v>
      </c>
      <c r="L6" s="596" t="s">
        <v>87</v>
      </c>
      <c r="M6" s="597" t="s">
        <v>88</v>
      </c>
      <c r="N6" s="597" t="s">
        <v>338</v>
      </c>
      <c r="O6" s="597" t="s">
        <v>468</v>
      </c>
      <c r="P6" s="330"/>
      <c r="Q6" s="330"/>
      <c r="R6" s="330"/>
      <c r="S6" s="330"/>
      <c r="T6" s="330"/>
      <c r="U6" s="330"/>
      <c r="V6" s="330"/>
      <c r="W6" s="330"/>
    </row>
    <row r="7" spans="1:23" ht="14.4" x14ac:dyDescent="0.3">
      <c r="A7" s="330"/>
      <c r="B7" s="612"/>
      <c r="C7" s="598">
        <v>1.6500000000000001E-2</v>
      </c>
      <c r="D7" s="598">
        <v>1.6354789909094624E-2</v>
      </c>
      <c r="E7" s="598">
        <v>1.5274365795603529E-2</v>
      </c>
      <c r="F7" s="598">
        <v>1.4908869534967509E-2</v>
      </c>
      <c r="G7" s="598">
        <v>1.5514900769280497E-2</v>
      </c>
      <c r="H7" s="598">
        <v>1.4301548142586433E-2</v>
      </c>
      <c r="I7" s="598">
        <v>1.4104973159646575E-2</v>
      </c>
      <c r="J7" s="598">
        <v>1.3472542419647061E-2</v>
      </c>
      <c r="K7" s="598">
        <v>1.3422117959209915E-2</v>
      </c>
      <c r="L7" s="598">
        <v>1.2443467770485214E-2</v>
      </c>
      <c r="M7" s="598">
        <v>1.2078792378443099E-2</v>
      </c>
      <c r="N7" s="598">
        <v>1.1836000378752012E-2</v>
      </c>
      <c r="O7" s="598">
        <v>1.1836000378752012E-2</v>
      </c>
      <c r="P7" s="330"/>
      <c r="Q7" s="330"/>
      <c r="R7" s="330"/>
      <c r="S7" s="330"/>
      <c r="T7" s="330"/>
      <c r="U7" s="330"/>
      <c r="V7" s="330"/>
      <c r="W7" s="330"/>
    </row>
    <row r="8" spans="1:23" ht="14.4" x14ac:dyDescent="0.3">
      <c r="A8" s="330"/>
      <c r="L8" s="330"/>
      <c r="M8" s="330"/>
      <c r="N8" s="330"/>
      <c r="O8" s="330"/>
      <c r="P8" s="330"/>
      <c r="Q8" s="330"/>
      <c r="R8" s="330"/>
      <c r="S8" s="330"/>
      <c r="T8" s="330"/>
      <c r="U8" s="330"/>
      <c r="V8" s="330"/>
      <c r="W8" s="330"/>
    </row>
    <row r="9" spans="1:23" ht="15" customHeight="1" x14ac:dyDescent="0.3">
      <c r="A9" s="330"/>
      <c r="B9" s="330"/>
      <c r="C9" s="599" t="s">
        <v>339</v>
      </c>
      <c r="D9" s="330"/>
      <c r="E9" s="330"/>
      <c r="F9" s="330"/>
      <c r="G9" s="330"/>
      <c r="H9" s="330"/>
      <c r="I9" s="330"/>
      <c r="J9" s="330"/>
      <c r="K9" s="330"/>
      <c r="L9" s="330"/>
      <c r="M9" s="330"/>
      <c r="N9" s="330"/>
      <c r="O9" s="330"/>
      <c r="P9" s="330"/>
      <c r="Q9" s="330"/>
      <c r="R9" s="330"/>
      <c r="S9" s="330"/>
      <c r="T9" s="330"/>
      <c r="U9" s="330"/>
      <c r="V9" s="330"/>
      <c r="W9" s="330"/>
    </row>
    <row r="10" spans="1:23" ht="14.4" x14ac:dyDescent="0.3">
      <c r="A10" s="330"/>
      <c r="B10" s="330"/>
      <c r="C10" s="330"/>
      <c r="D10" s="330"/>
      <c r="E10" s="330"/>
      <c r="F10" s="330"/>
      <c r="G10" s="330"/>
      <c r="H10" s="330"/>
      <c r="I10" s="330"/>
      <c r="J10" s="330"/>
      <c r="K10" s="330"/>
      <c r="L10" s="600"/>
      <c r="M10" s="600"/>
      <c r="N10" s="600"/>
      <c r="O10" s="600"/>
      <c r="P10" s="600"/>
      <c r="Q10" s="330"/>
      <c r="R10" s="330"/>
      <c r="S10" s="330"/>
      <c r="T10" s="330"/>
      <c r="U10" s="330"/>
      <c r="V10" s="330"/>
      <c r="W10" s="330"/>
    </row>
    <row r="11" spans="1:23" ht="14.4" x14ac:dyDescent="0.3">
      <c r="A11" s="330"/>
      <c r="P11" s="601"/>
      <c r="Q11" s="330"/>
      <c r="R11" s="330"/>
      <c r="S11" s="330"/>
      <c r="T11" s="330"/>
      <c r="U11" s="330"/>
      <c r="V11" s="330"/>
      <c r="W11" s="330"/>
    </row>
    <row r="12" spans="1:23" ht="14.4" x14ac:dyDescent="0.3">
      <c r="A12" s="330"/>
      <c r="B12" s="330" t="s">
        <v>340</v>
      </c>
      <c r="C12" s="330"/>
      <c r="D12" s="330"/>
      <c r="E12" s="330">
        <v>10000000</v>
      </c>
      <c r="F12" s="330"/>
      <c r="G12" s="330"/>
      <c r="H12" s="330"/>
      <c r="I12" s="330"/>
      <c r="J12" s="330"/>
      <c r="K12" s="330"/>
      <c r="L12" s="330"/>
      <c r="M12" s="330"/>
      <c r="N12" s="330"/>
      <c r="O12" s="330"/>
      <c r="P12" s="601"/>
      <c r="Q12" s="594"/>
      <c r="R12" s="330"/>
      <c r="S12" s="330"/>
      <c r="T12" s="330"/>
      <c r="U12" s="330"/>
      <c r="V12" s="330"/>
      <c r="W12" s="330"/>
    </row>
    <row r="13" spans="1:23" ht="15" customHeight="1" x14ac:dyDescent="0.3">
      <c r="A13" s="330"/>
      <c r="B13" s="330" t="s">
        <v>341</v>
      </c>
      <c r="C13" s="330"/>
      <c r="D13" s="330"/>
      <c r="E13" s="330">
        <v>1000000</v>
      </c>
      <c r="F13" s="330"/>
      <c r="G13" s="330"/>
      <c r="H13" s="330"/>
      <c r="I13" s="330"/>
      <c r="J13" s="330"/>
      <c r="K13" s="330"/>
      <c r="L13" s="330"/>
      <c r="M13" s="601"/>
      <c r="N13" s="601"/>
      <c r="O13" s="601"/>
      <c r="P13" s="330"/>
      <c r="Q13" s="330"/>
      <c r="R13" s="330"/>
      <c r="S13" s="330"/>
      <c r="T13" s="330"/>
      <c r="U13" s="330"/>
      <c r="V13" s="330"/>
      <c r="W13" s="330"/>
    </row>
    <row r="14" spans="1:23" ht="15" customHeight="1" x14ac:dyDescent="0.3">
      <c r="A14" s="330"/>
      <c r="B14" s="330" t="s">
        <v>342</v>
      </c>
      <c r="C14" s="330"/>
      <c r="D14" s="330"/>
      <c r="E14" s="330">
        <v>10</v>
      </c>
      <c r="F14" s="330"/>
      <c r="G14" s="330"/>
      <c r="H14" s="330"/>
      <c r="I14" s="330"/>
      <c r="J14" s="330"/>
      <c r="K14" s="330"/>
      <c r="L14" s="330"/>
      <c r="M14" s="330"/>
      <c r="N14" s="330"/>
      <c r="O14" s="330"/>
      <c r="P14" s="330"/>
      <c r="Q14" s="330"/>
      <c r="R14" s="330"/>
      <c r="S14" s="330"/>
      <c r="T14" s="330"/>
      <c r="U14" s="330"/>
      <c r="V14" s="330"/>
      <c r="W14" s="330"/>
    </row>
    <row r="15" spans="1:23" ht="15" customHeight="1" x14ac:dyDescent="0.3">
      <c r="A15" s="330"/>
      <c r="B15" s="330"/>
      <c r="C15" s="330"/>
      <c r="D15" s="330"/>
      <c r="E15" s="330"/>
      <c r="F15" s="330"/>
      <c r="G15" s="330"/>
      <c r="H15" s="330"/>
      <c r="I15" s="330"/>
      <c r="J15" s="330"/>
      <c r="K15" s="330"/>
      <c r="L15" s="330"/>
      <c r="M15" s="330"/>
      <c r="N15" s="330"/>
      <c r="O15" s="330"/>
      <c r="P15" s="330"/>
      <c r="Q15" s="330"/>
      <c r="R15" s="330"/>
      <c r="S15" s="330"/>
      <c r="T15" s="330"/>
      <c r="U15" s="330"/>
      <c r="V15" s="330"/>
      <c r="W15" s="330"/>
    </row>
    <row r="16" spans="1:23" ht="15" customHeight="1" x14ac:dyDescent="0.3">
      <c r="A16" s="330"/>
      <c r="B16" s="330" t="s">
        <v>451</v>
      </c>
      <c r="C16" s="330"/>
      <c r="D16" s="330"/>
      <c r="E16" s="330"/>
      <c r="F16" s="330"/>
      <c r="G16" s="330"/>
      <c r="H16" s="330"/>
      <c r="I16" s="330"/>
      <c r="J16" s="330"/>
      <c r="K16" s="330"/>
      <c r="L16" s="330"/>
      <c r="M16" s="330"/>
      <c r="N16" s="330"/>
      <c r="O16" s="330"/>
      <c r="P16" s="330"/>
      <c r="Q16" s="330"/>
      <c r="R16" s="330"/>
      <c r="S16" s="330"/>
      <c r="T16" s="330"/>
      <c r="U16" s="330"/>
      <c r="V16" s="330"/>
      <c r="W16" s="330"/>
    </row>
    <row r="17" spans="1:23" ht="15" customHeight="1" x14ac:dyDescent="0.3">
      <c r="A17" s="330"/>
      <c r="B17" s="330" t="s">
        <v>469</v>
      </c>
      <c r="C17" s="330"/>
      <c r="D17" s="330"/>
      <c r="E17" s="330"/>
      <c r="F17" s="330"/>
      <c r="G17" s="330"/>
      <c r="H17" s="330"/>
      <c r="I17" s="330"/>
      <c r="J17" s="330"/>
      <c r="K17" s="330"/>
      <c r="L17" s="330"/>
      <c r="M17" s="330"/>
      <c r="N17" s="330"/>
      <c r="O17" s="330"/>
      <c r="P17" s="330"/>
      <c r="Q17" s="330"/>
      <c r="R17" s="330"/>
      <c r="S17" s="330"/>
      <c r="T17" s="330"/>
      <c r="U17" s="330"/>
      <c r="V17" s="330"/>
      <c r="W17" s="330"/>
    </row>
    <row r="18" spans="1:23" ht="14.4" x14ac:dyDescent="0.3">
      <c r="A18" s="330"/>
      <c r="B18" s="330"/>
      <c r="C18" s="330"/>
      <c r="D18" s="330"/>
      <c r="E18" s="330"/>
      <c r="F18" s="330"/>
      <c r="G18" s="330"/>
      <c r="H18" s="330"/>
      <c r="I18" s="330"/>
      <c r="J18" s="330"/>
      <c r="K18" s="330"/>
      <c r="L18" s="330"/>
      <c r="M18" s="330"/>
      <c r="N18" s="330"/>
      <c r="O18" s="330"/>
      <c r="P18" s="330"/>
      <c r="Q18" s="330"/>
      <c r="R18" s="330"/>
      <c r="S18" s="330"/>
      <c r="T18" s="330"/>
      <c r="U18" s="330"/>
      <c r="V18" s="330"/>
      <c r="W18" s="330"/>
    </row>
    <row r="19" spans="1:23" ht="14.4" x14ac:dyDescent="0.3">
      <c r="B19" s="330"/>
      <c r="C19" s="330"/>
      <c r="D19" s="330"/>
      <c r="E19" s="330"/>
      <c r="F19" s="330"/>
      <c r="G19" s="330"/>
      <c r="H19" s="330"/>
      <c r="I19" s="330"/>
      <c r="J19" s="330"/>
      <c r="K19" s="330"/>
      <c r="L19" s="330"/>
      <c r="M19" s="330"/>
      <c r="N19" s="330"/>
      <c r="O19" s="330"/>
    </row>
    <row r="20" spans="1:23" ht="15" customHeight="1" x14ac:dyDescent="0.3">
      <c r="B20" s="330"/>
      <c r="C20" s="330"/>
      <c r="D20" s="567"/>
      <c r="E20" s="567"/>
      <c r="F20" s="567"/>
      <c r="G20" s="567"/>
      <c r="H20" s="567"/>
      <c r="I20" s="567"/>
      <c r="J20" s="330"/>
      <c r="K20" s="330"/>
    </row>
  </sheetData>
  <mergeCells count="1">
    <mergeCell ref="B6:B7"/>
  </mergeCells>
  <phoneticPr fontId="11" type="noConversion"/>
  <hyperlinks>
    <hyperlink ref="C9" r:id="rId1" location="/dbie/reports/Statistics/Financial%20Market/Forex%20Market" display="Source: Author's calculation based on monthly exchange rate table from 'RBI Database on Indian Economy' available at https://data.rbi.org.in/DBIE/#/dbie/reports/Statistics/Financial%20Market/Forex%20Market (Home &gt; Statistics &gt; Financial Market &gt; Forex Market &gt; Monthly Exchange Rate)" xr:uid="{F26B74B2-F1AF-4DD9-AB53-C09758F9BF9A}"/>
    <hyperlink ref="B2" location="Overview!A1" display="Back to overview" xr:uid="{C1B66961-977E-49FF-8F8C-A3F874EF7A3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72F0-C8F3-4CAA-AB4A-B18215907349}">
  <sheetPr codeName="Sheet4"/>
  <dimension ref="A1:Z1002"/>
  <sheetViews>
    <sheetView zoomScale="103" zoomScaleNormal="80" workbookViewId="0">
      <selection activeCell="B2" sqref="B2"/>
    </sheetView>
  </sheetViews>
  <sheetFormatPr defaultColWidth="0" defaultRowHeight="15.6" zeroHeight="1" x14ac:dyDescent="0.3"/>
  <cols>
    <col min="1" max="1" width="3.44140625" style="65" customWidth="1"/>
    <col min="2" max="2" width="46.109375" style="65" customWidth="1"/>
    <col min="3" max="3" width="42.77734375" style="65" customWidth="1"/>
    <col min="4" max="4" width="28.44140625" style="65" customWidth="1"/>
    <col min="5" max="5" width="33.109375" style="65" customWidth="1"/>
    <col min="6" max="8" width="25.44140625" style="65" customWidth="1"/>
    <col min="9" max="9" width="8.44140625" style="65" customWidth="1"/>
    <col min="10" max="26" width="8.44140625" style="65" hidden="1" customWidth="1"/>
    <col min="27" max="16384" width="14.44140625" style="65" hidden="1"/>
  </cols>
  <sheetData>
    <row r="1" spans="1:26" ht="14.25" customHeight="1" x14ac:dyDescent="0.3">
      <c r="A1" s="97"/>
      <c r="B1" s="97"/>
      <c r="C1" s="97"/>
      <c r="D1" s="98"/>
      <c r="E1" s="97"/>
      <c r="F1" s="97"/>
      <c r="G1" s="97"/>
      <c r="H1" s="97"/>
      <c r="I1" s="99"/>
      <c r="J1" s="64"/>
      <c r="K1" s="64"/>
      <c r="L1" s="64"/>
      <c r="M1" s="64"/>
      <c r="N1" s="64"/>
      <c r="O1" s="64"/>
      <c r="P1" s="64"/>
      <c r="Q1" s="64"/>
      <c r="R1" s="64"/>
      <c r="S1" s="64"/>
      <c r="T1" s="64"/>
      <c r="U1" s="64"/>
      <c r="V1" s="64"/>
      <c r="W1" s="64"/>
      <c r="X1" s="64"/>
      <c r="Y1" s="64"/>
      <c r="Z1" s="64"/>
    </row>
    <row r="2" spans="1:26" ht="14.25" customHeight="1" x14ac:dyDescent="0.3">
      <c r="A2" s="97"/>
      <c r="B2" s="100" t="s">
        <v>26</v>
      </c>
      <c r="C2" s="97"/>
      <c r="D2" s="98"/>
      <c r="E2" s="97"/>
      <c r="F2" s="97"/>
      <c r="G2" s="97"/>
      <c r="H2" s="97"/>
      <c r="I2" s="99"/>
      <c r="J2" s="64"/>
      <c r="K2" s="64"/>
      <c r="L2" s="64"/>
      <c r="M2" s="64"/>
      <c r="N2" s="64"/>
      <c r="O2" s="64"/>
      <c r="P2" s="64"/>
      <c r="Q2" s="64"/>
      <c r="R2" s="64"/>
      <c r="S2" s="64"/>
      <c r="T2" s="64"/>
      <c r="U2" s="64"/>
      <c r="V2" s="64"/>
      <c r="W2" s="64"/>
      <c r="X2" s="64"/>
      <c r="Y2" s="64"/>
      <c r="Z2" s="64"/>
    </row>
    <row r="3" spans="1:26" ht="14.25" customHeight="1" x14ac:dyDescent="0.3">
      <c r="A3" s="97"/>
      <c r="B3" s="97"/>
      <c r="C3" s="97"/>
      <c r="D3" s="98"/>
      <c r="E3" s="97"/>
      <c r="F3" s="97"/>
      <c r="G3" s="97"/>
      <c r="H3" s="97"/>
      <c r="I3" s="99"/>
      <c r="J3" s="64"/>
      <c r="K3" s="64"/>
      <c r="L3" s="64"/>
      <c r="M3" s="64"/>
      <c r="N3" s="64"/>
      <c r="O3" s="64"/>
      <c r="P3" s="64"/>
      <c r="Q3" s="64"/>
      <c r="R3" s="64"/>
      <c r="S3" s="64"/>
      <c r="T3" s="64"/>
      <c r="U3" s="64"/>
      <c r="V3" s="64"/>
      <c r="W3" s="64"/>
      <c r="X3" s="64"/>
      <c r="Y3" s="64"/>
      <c r="Z3" s="64"/>
    </row>
    <row r="4" spans="1:26" ht="51.6" customHeight="1" x14ac:dyDescent="0.3">
      <c r="A4" s="101"/>
      <c r="B4" s="110" t="s">
        <v>27</v>
      </c>
      <c r="C4" s="111" t="s">
        <v>351</v>
      </c>
      <c r="D4" s="98"/>
      <c r="E4" s="110" t="s">
        <v>28</v>
      </c>
      <c r="F4" s="102"/>
      <c r="G4" s="98"/>
      <c r="H4" s="101"/>
      <c r="I4" s="103"/>
      <c r="J4" s="66"/>
      <c r="K4" s="66"/>
      <c r="L4" s="66"/>
      <c r="M4" s="66"/>
      <c r="N4" s="66"/>
      <c r="O4" s="66"/>
      <c r="P4" s="66"/>
      <c r="Q4" s="66"/>
      <c r="R4" s="66"/>
      <c r="S4" s="66"/>
      <c r="T4" s="66"/>
      <c r="U4" s="66"/>
      <c r="V4" s="66"/>
      <c r="W4" s="66"/>
      <c r="X4" s="66"/>
      <c r="Y4" s="66"/>
      <c r="Z4" s="66"/>
    </row>
    <row r="5" spans="1:26" ht="14.25" customHeight="1" x14ac:dyDescent="0.3">
      <c r="A5" s="104"/>
      <c r="B5" s="605" t="s">
        <v>29</v>
      </c>
      <c r="C5" s="112" t="s">
        <v>30</v>
      </c>
      <c r="D5" s="98"/>
      <c r="E5" s="116" t="s">
        <v>31</v>
      </c>
      <c r="F5" s="97"/>
      <c r="G5" s="98"/>
      <c r="H5" s="101"/>
      <c r="I5" s="99"/>
      <c r="J5" s="64"/>
      <c r="K5" s="64"/>
      <c r="L5" s="64"/>
      <c r="M5" s="64"/>
      <c r="N5" s="64"/>
      <c r="O5" s="64"/>
      <c r="P5" s="64"/>
      <c r="Q5" s="64"/>
      <c r="R5" s="64"/>
      <c r="S5" s="64"/>
      <c r="T5" s="64"/>
      <c r="U5" s="64"/>
      <c r="V5" s="64"/>
      <c r="W5" s="64"/>
      <c r="X5" s="64"/>
      <c r="Y5" s="64"/>
      <c r="Z5" s="64"/>
    </row>
    <row r="6" spans="1:26" ht="33.75" customHeight="1" x14ac:dyDescent="0.3">
      <c r="A6" s="104"/>
      <c r="B6" s="606"/>
      <c r="C6" s="113" t="s">
        <v>32</v>
      </c>
      <c r="D6" s="98"/>
      <c r="E6" s="116" t="s">
        <v>33</v>
      </c>
      <c r="F6" s="97"/>
      <c r="G6" s="98"/>
      <c r="H6" s="101"/>
      <c r="I6" s="99"/>
      <c r="J6" s="64"/>
      <c r="K6" s="64"/>
      <c r="L6" s="64"/>
      <c r="M6" s="64"/>
      <c r="N6" s="64"/>
      <c r="O6" s="64"/>
      <c r="P6" s="64"/>
      <c r="Q6" s="64"/>
      <c r="R6" s="64"/>
      <c r="S6" s="64"/>
      <c r="T6" s="64"/>
      <c r="U6" s="64"/>
      <c r="V6" s="64"/>
      <c r="W6" s="64"/>
      <c r="X6" s="64"/>
      <c r="Y6" s="64"/>
      <c r="Z6" s="64"/>
    </row>
    <row r="7" spans="1:26" ht="14.25" customHeight="1" x14ac:dyDescent="0.3">
      <c r="A7" s="104"/>
      <c r="B7" s="606"/>
      <c r="C7" s="112" t="s">
        <v>34</v>
      </c>
      <c r="D7" s="98"/>
      <c r="E7" s="116" t="s">
        <v>35</v>
      </c>
      <c r="F7" s="97"/>
      <c r="G7" s="98"/>
      <c r="H7" s="101"/>
      <c r="I7" s="99"/>
      <c r="J7" s="64"/>
      <c r="K7" s="64"/>
      <c r="L7" s="64"/>
      <c r="M7" s="64"/>
      <c r="N7" s="64"/>
      <c r="O7" s="64"/>
      <c r="P7" s="64"/>
      <c r="Q7" s="64"/>
      <c r="R7" s="64"/>
      <c r="S7" s="64"/>
      <c r="T7" s="64"/>
      <c r="U7" s="64"/>
      <c r="V7" s="64"/>
      <c r="W7" s="64"/>
      <c r="X7" s="64"/>
      <c r="Y7" s="64"/>
      <c r="Z7" s="64"/>
    </row>
    <row r="8" spans="1:26" ht="14.25" customHeight="1" x14ac:dyDescent="0.3">
      <c r="A8" s="104"/>
      <c r="B8" s="606"/>
      <c r="C8" s="112" t="s">
        <v>36</v>
      </c>
      <c r="D8" s="98"/>
      <c r="E8" s="97"/>
      <c r="F8" s="97"/>
      <c r="G8" s="97"/>
      <c r="H8" s="101"/>
      <c r="I8" s="99"/>
      <c r="J8" s="64"/>
      <c r="K8" s="64"/>
      <c r="L8" s="64"/>
      <c r="M8" s="64"/>
      <c r="N8" s="64"/>
      <c r="O8" s="64"/>
      <c r="P8" s="64"/>
      <c r="Q8" s="64"/>
      <c r="R8" s="64"/>
      <c r="S8" s="64"/>
      <c r="T8" s="64"/>
      <c r="U8" s="64"/>
      <c r="V8" s="64"/>
      <c r="W8" s="64"/>
      <c r="X8" s="64"/>
      <c r="Y8" s="64"/>
      <c r="Z8" s="64"/>
    </row>
    <row r="9" spans="1:26" ht="14.25" customHeight="1" x14ac:dyDescent="0.3">
      <c r="A9" s="104"/>
      <c r="B9" s="606"/>
      <c r="C9" s="112" t="s">
        <v>37</v>
      </c>
      <c r="D9" s="98"/>
      <c r="E9" s="97"/>
      <c r="F9" s="97"/>
      <c r="G9" s="97"/>
      <c r="H9" s="101"/>
      <c r="I9" s="99"/>
      <c r="J9" s="64"/>
      <c r="K9" s="64"/>
      <c r="L9" s="64"/>
      <c r="M9" s="64"/>
      <c r="N9" s="64"/>
      <c r="O9" s="64"/>
      <c r="P9" s="64"/>
      <c r="Q9" s="64"/>
      <c r="R9" s="64"/>
      <c r="S9" s="64"/>
      <c r="T9" s="64"/>
      <c r="U9" s="64"/>
      <c r="V9" s="64"/>
      <c r="W9" s="64"/>
      <c r="X9" s="64"/>
      <c r="Y9" s="64"/>
      <c r="Z9" s="64"/>
    </row>
    <row r="10" spans="1:26" ht="14.25" customHeight="1" x14ac:dyDescent="0.3">
      <c r="A10" s="104"/>
      <c r="B10" s="607"/>
      <c r="C10" s="112" t="s">
        <v>38</v>
      </c>
      <c r="D10" s="98"/>
      <c r="E10" s="97"/>
      <c r="F10" s="97"/>
      <c r="G10" s="97"/>
      <c r="H10" s="101"/>
      <c r="I10" s="99"/>
      <c r="J10" s="64"/>
      <c r="K10" s="64"/>
      <c r="L10" s="64"/>
      <c r="M10" s="64"/>
      <c r="N10" s="64"/>
      <c r="O10" s="64"/>
      <c r="P10" s="64"/>
      <c r="Q10" s="64"/>
      <c r="R10" s="64"/>
      <c r="S10" s="64"/>
      <c r="T10" s="64"/>
      <c r="U10" s="64"/>
      <c r="V10" s="64"/>
      <c r="W10" s="64"/>
      <c r="X10" s="64"/>
      <c r="Y10" s="64"/>
      <c r="Z10" s="64"/>
    </row>
    <row r="11" spans="1:26" ht="14.25" customHeight="1" x14ac:dyDescent="0.3">
      <c r="A11" s="104"/>
      <c r="B11" s="114" t="s">
        <v>39</v>
      </c>
      <c r="C11" s="112" t="s">
        <v>40</v>
      </c>
      <c r="D11" s="98"/>
      <c r="E11" s="101"/>
      <c r="F11" s="101"/>
      <c r="G11" s="97"/>
      <c r="H11" s="101"/>
      <c r="I11" s="99"/>
      <c r="J11" s="64"/>
      <c r="K11" s="64"/>
      <c r="L11" s="64"/>
      <c r="M11" s="64"/>
      <c r="N11" s="64"/>
      <c r="O11" s="64"/>
      <c r="P11" s="64"/>
      <c r="Q11" s="64"/>
      <c r="R11" s="64"/>
      <c r="S11" s="64"/>
      <c r="T11" s="64"/>
      <c r="U11" s="64"/>
      <c r="V11" s="64"/>
      <c r="W11" s="64"/>
      <c r="X11" s="64"/>
      <c r="Y11" s="64"/>
      <c r="Z11" s="64"/>
    </row>
    <row r="12" spans="1:26" ht="14.25" customHeight="1" x14ac:dyDescent="0.3">
      <c r="A12" s="104"/>
      <c r="B12" s="605" t="s">
        <v>41</v>
      </c>
      <c r="C12" s="112" t="s">
        <v>42</v>
      </c>
      <c r="D12" s="98"/>
      <c r="E12" s="97"/>
      <c r="F12" s="97"/>
      <c r="G12" s="97"/>
      <c r="H12" s="101"/>
      <c r="I12" s="99"/>
      <c r="J12" s="64"/>
      <c r="K12" s="64"/>
      <c r="L12" s="64"/>
      <c r="M12" s="64"/>
      <c r="N12" s="64"/>
      <c r="O12" s="64"/>
      <c r="P12" s="64"/>
      <c r="Q12" s="64"/>
      <c r="R12" s="64"/>
      <c r="S12" s="64"/>
      <c r="T12" s="64"/>
      <c r="U12" s="64"/>
      <c r="V12" s="64"/>
      <c r="W12" s="64"/>
      <c r="X12" s="64"/>
      <c r="Y12" s="64"/>
      <c r="Z12" s="64"/>
    </row>
    <row r="13" spans="1:26" ht="28.8" x14ac:dyDescent="0.3">
      <c r="A13" s="104"/>
      <c r="B13" s="606"/>
      <c r="C13" s="112" t="s">
        <v>43</v>
      </c>
      <c r="D13" s="98"/>
      <c r="E13" s="97"/>
      <c r="F13" s="97"/>
      <c r="G13" s="97"/>
      <c r="H13" s="101"/>
      <c r="I13" s="99"/>
      <c r="J13" s="64"/>
      <c r="K13" s="64"/>
      <c r="L13" s="64"/>
      <c r="M13" s="64"/>
      <c r="N13" s="64"/>
      <c r="O13" s="64"/>
      <c r="P13" s="64"/>
      <c r="Q13" s="64"/>
      <c r="R13" s="64"/>
      <c r="S13" s="64"/>
      <c r="T13" s="64"/>
      <c r="U13" s="64"/>
      <c r="V13" s="64"/>
      <c r="W13" s="64"/>
      <c r="X13" s="64"/>
      <c r="Y13" s="64"/>
      <c r="Z13" s="64"/>
    </row>
    <row r="14" spans="1:26" x14ac:dyDescent="0.3">
      <c r="A14" s="104"/>
      <c r="B14" s="606"/>
      <c r="C14" s="112" t="s">
        <v>44</v>
      </c>
      <c r="D14" s="98"/>
      <c r="E14" s="97"/>
      <c r="F14" s="97"/>
      <c r="G14" s="97"/>
      <c r="H14" s="101"/>
      <c r="I14" s="99"/>
      <c r="J14" s="64"/>
      <c r="K14" s="64"/>
      <c r="L14" s="64"/>
      <c r="M14" s="64"/>
      <c r="N14" s="64"/>
      <c r="O14" s="64"/>
      <c r="P14" s="64"/>
      <c r="Q14" s="64"/>
      <c r="R14" s="64"/>
      <c r="S14" s="64"/>
      <c r="T14" s="64"/>
      <c r="U14" s="64"/>
      <c r="V14" s="64"/>
      <c r="W14" s="64"/>
      <c r="X14" s="64"/>
      <c r="Y14" s="64"/>
      <c r="Z14" s="64"/>
    </row>
    <row r="15" spans="1:26" ht="14.25" customHeight="1" x14ac:dyDescent="0.3">
      <c r="A15" s="104"/>
      <c r="B15" s="607"/>
      <c r="C15" s="112" t="s">
        <v>45</v>
      </c>
      <c r="D15" s="98"/>
      <c r="E15" s="97"/>
      <c r="F15" s="97"/>
      <c r="G15" s="97"/>
      <c r="H15" s="101"/>
      <c r="I15" s="99"/>
      <c r="J15" s="64"/>
      <c r="K15" s="64"/>
      <c r="L15" s="64"/>
      <c r="M15" s="64"/>
      <c r="N15" s="64"/>
      <c r="O15" s="64"/>
      <c r="P15" s="64"/>
      <c r="Q15" s="64"/>
      <c r="R15" s="64"/>
      <c r="S15" s="64"/>
      <c r="T15" s="64"/>
      <c r="U15" s="64"/>
      <c r="V15" s="64"/>
      <c r="W15" s="64"/>
      <c r="X15" s="64"/>
      <c r="Y15" s="64"/>
      <c r="Z15" s="64"/>
    </row>
    <row r="16" spans="1:26" ht="14.25" customHeight="1" x14ac:dyDescent="0.3">
      <c r="A16" s="104"/>
      <c r="B16" s="114" t="s">
        <v>46</v>
      </c>
      <c r="C16" s="112" t="s">
        <v>47</v>
      </c>
      <c r="D16" s="98"/>
      <c r="E16" s="97"/>
      <c r="F16" s="97"/>
      <c r="G16" s="97"/>
      <c r="H16" s="101"/>
      <c r="I16" s="99"/>
      <c r="J16" s="64"/>
      <c r="K16" s="64"/>
      <c r="L16" s="64"/>
      <c r="M16" s="64"/>
      <c r="N16" s="64"/>
      <c r="O16" s="64"/>
      <c r="P16" s="64"/>
      <c r="Q16" s="64"/>
      <c r="R16" s="64"/>
      <c r="S16" s="64"/>
      <c r="T16" s="64"/>
      <c r="U16" s="64"/>
      <c r="V16" s="64"/>
      <c r="W16" s="64"/>
      <c r="X16" s="64"/>
      <c r="Y16" s="64"/>
      <c r="Z16" s="64"/>
    </row>
    <row r="17" spans="1:26" ht="14.25" customHeight="1" x14ac:dyDescent="0.3">
      <c r="A17" s="104"/>
      <c r="B17" s="115"/>
      <c r="C17" s="115"/>
      <c r="D17" s="98"/>
      <c r="E17" s="97"/>
      <c r="F17" s="97"/>
      <c r="G17" s="97"/>
      <c r="H17" s="101"/>
      <c r="I17" s="99"/>
      <c r="J17" s="64"/>
      <c r="K17" s="64"/>
      <c r="L17" s="64"/>
      <c r="M17" s="64"/>
      <c r="N17" s="64"/>
      <c r="O17" s="64"/>
      <c r="P17" s="64"/>
      <c r="Q17" s="64"/>
      <c r="R17" s="64"/>
      <c r="S17" s="64"/>
      <c r="T17" s="64"/>
      <c r="U17" s="64"/>
      <c r="V17" s="64"/>
      <c r="W17" s="64"/>
      <c r="X17" s="64"/>
      <c r="Y17" s="64"/>
      <c r="Z17" s="64"/>
    </row>
    <row r="18" spans="1:26" ht="14.25" customHeight="1" x14ac:dyDescent="0.3">
      <c r="A18" s="104"/>
      <c r="B18" s="97"/>
      <c r="C18" s="97"/>
      <c r="D18" s="98"/>
      <c r="E18" s="97"/>
      <c r="F18" s="97"/>
      <c r="G18" s="97"/>
      <c r="H18" s="97"/>
      <c r="I18" s="99"/>
      <c r="J18" s="64"/>
      <c r="K18" s="64"/>
      <c r="L18" s="64"/>
      <c r="M18" s="64"/>
      <c r="N18" s="64"/>
      <c r="O18" s="64"/>
      <c r="P18" s="64"/>
      <c r="Q18" s="64"/>
      <c r="R18" s="64"/>
      <c r="S18" s="64"/>
      <c r="T18" s="64"/>
      <c r="U18" s="64"/>
      <c r="V18" s="64"/>
      <c r="W18" s="64"/>
      <c r="X18" s="64"/>
      <c r="Y18" s="64"/>
      <c r="Z18" s="64"/>
    </row>
    <row r="19" spans="1:26" ht="44.85" customHeight="1" x14ac:dyDescent="0.3">
      <c r="A19" s="104"/>
      <c r="B19" s="110" t="s">
        <v>48</v>
      </c>
      <c r="C19" s="117" t="s">
        <v>343</v>
      </c>
      <c r="D19" s="117" t="s">
        <v>49</v>
      </c>
      <c r="E19" s="117" t="s">
        <v>344</v>
      </c>
      <c r="F19" s="118" t="s">
        <v>345</v>
      </c>
      <c r="G19" s="117" t="s">
        <v>50</v>
      </c>
      <c r="H19" s="117" t="s">
        <v>346</v>
      </c>
      <c r="I19" s="99"/>
      <c r="J19" s="64"/>
      <c r="K19" s="64"/>
      <c r="L19" s="64"/>
      <c r="M19" s="64"/>
      <c r="N19" s="64"/>
      <c r="O19" s="64"/>
      <c r="P19" s="64"/>
      <c r="Q19" s="64"/>
      <c r="R19" s="64"/>
      <c r="S19" s="64"/>
      <c r="T19" s="64"/>
      <c r="U19" s="64"/>
      <c r="V19" s="64"/>
      <c r="W19" s="64"/>
      <c r="X19" s="64"/>
      <c r="Y19" s="64"/>
      <c r="Z19" s="64"/>
    </row>
    <row r="20" spans="1:26" ht="14.25" customHeight="1" x14ac:dyDescent="0.3">
      <c r="A20" s="104"/>
      <c r="B20" s="119" t="s">
        <v>51</v>
      </c>
      <c r="C20" s="105" t="s">
        <v>52</v>
      </c>
      <c r="D20" s="105" t="s">
        <v>52</v>
      </c>
      <c r="E20" s="105" t="s">
        <v>52</v>
      </c>
      <c r="F20" s="106" t="s">
        <v>52</v>
      </c>
      <c r="G20" s="105" t="s">
        <v>53</v>
      </c>
      <c r="H20" s="107" t="s">
        <v>53</v>
      </c>
      <c r="I20" s="99"/>
      <c r="J20" s="64"/>
      <c r="K20" s="64"/>
      <c r="L20" s="64"/>
      <c r="M20" s="64"/>
      <c r="N20" s="64"/>
      <c r="O20" s="64"/>
      <c r="P20" s="64"/>
      <c r="Q20" s="64"/>
      <c r="R20" s="64"/>
      <c r="S20" s="64"/>
      <c r="T20" s="64"/>
      <c r="U20" s="64"/>
      <c r="V20" s="64"/>
      <c r="W20" s="64"/>
      <c r="X20" s="64"/>
      <c r="Y20" s="64"/>
      <c r="Z20" s="64"/>
    </row>
    <row r="21" spans="1:26" ht="14.25" customHeight="1" x14ac:dyDescent="0.3">
      <c r="A21" s="104"/>
      <c r="B21" s="119" t="s">
        <v>54</v>
      </c>
      <c r="C21" s="105" t="s">
        <v>52</v>
      </c>
      <c r="D21" s="105" t="s">
        <v>52</v>
      </c>
      <c r="E21" s="105" t="s">
        <v>52</v>
      </c>
      <c r="F21" s="106" t="s">
        <v>52</v>
      </c>
      <c r="G21" s="105" t="s">
        <v>53</v>
      </c>
      <c r="H21" s="107" t="s">
        <v>53</v>
      </c>
      <c r="I21" s="99"/>
      <c r="J21" s="64"/>
      <c r="K21" s="64"/>
      <c r="L21" s="64"/>
      <c r="M21" s="64"/>
      <c r="N21" s="64"/>
      <c r="O21" s="64"/>
      <c r="P21" s="64"/>
      <c r="Q21" s="64"/>
      <c r="R21" s="64"/>
      <c r="S21" s="64"/>
      <c r="T21" s="64"/>
      <c r="U21" s="64"/>
      <c r="V21" s="64"/>
      <c r="W21" s="64"/>
      <c r="X21" s="64"/>
      <c r="Y21" s="64"/>
      <c r="Z21" s="64"/>
    </row>
    <row r="22" spans="1:26" ht="14.25" customHeight="1" x14ac:dyDescent="0.3">
      <c r="A22" s="104"/>
      <c r="B22" s="119" t="s">
        <v>55</v>
      </c>
      <c r="C22" s="105" t="s">
        <v>52</v>
      </c>
      <c r="D22" s="105" t="s">
        <v>52</v>
      </c>
      <c r="E22" s="105" t="s">
        <v>52</v>
      </c>
      <c r="F22" s="106" t="s">
        <v>52</v>
      </c>
      <c r="G22" s="105" t="s">
        <v>53</v>
      </c>
      <c r="H22" s="107" t="s">
        <v>53</v>
      </c>
      <c r="I22" s="99"/>
      <c r="J22" s="64"/>
      <c r="K22" s="64"/>
      <c r="L22" s="64"/>
      <c r="M22" s="64"/>
      <c r="N22" s="64"/>
      <c r="O22" s="64"/>
      <c r="P22" s="64"/>
      <c r="Q22" s="64"/>
      <c r="R22" s="64"/>
      <c r="S22" s="64"/>
      <c r="T22" s="64"/>
      <c r="U22" s="64"/>
      <c r="V22" s="64"/>
      <c r="W22" s="64"/>
      <c r="X22" s="64"/>
      <c r="Y22" s="64"/>
      <c r="Z22" s="64"/>
    </row>
    <row r="23" spans="1:26" ht="14.25" customHeight="1" x14ac:dyDescent="0.3">
      <c r="A23" s="104"/>
      <c r="B23" s="120" t="s">
        <v>56</v>
      </c>
      <c r="C23" s="105" t="s">
        <v>52</v>
      </c>
      <c r="D23" s="105" t="s">
        <v>52</v>
      </c>
      <c r="E23" s="105" t="s">
        <v>52</v>
      </c>
      <c r="F23" s="106" t="s">
        <v>53</v>
      </c>
      <c r="G23" s="105" t="s">
        <v>53</v>
      </c>
      <c r="H23" s="107" t="s">
        <v>53</v>
      </c>
      <c r="I23" s="99"/>
      <c r="J23" s="64"/>
      <c r="K23" s="64"/>
      <c r="L23" s="64"/>
      <c r="M23" s="64"/>
      <c r="N23" s="64"/>
      <c r="O23" s="64"/>
      <c r="P23" s="64"/>
      <c r="Q23" s="64"/>
      <c r="R23" s="64"/>
      <c r="S23" s="64"/>
      <c r="T23" s="64"/>
      <c r="U23" s="64"/>
      <c r="V23" s="64"/>
      <c r="W23" s="64"/>
      <c r="X23" s="64"/>
      <c r="Y23" s="64"/>
      <c r="Z23" s="64"/>
    </row>
    <row r="24" spans="1:26" ht="14.25" customHeight="1" x14ac:dyDescent="0.3">
      <c r="A24" s="104"/>
      <c r="B24" s="119" t="s">
        <v>57</v>
      </c>
      <c r="C24" s="105" t="s">
        <v>53</v>
      </c>
      <c r="D24" s="105" t="s">
        <v>52</v>
      </c>
      <c r="E24" s="105" t="s">
        <v>52</v>
      </c>
      <c r="F24" s="106" t="s">
        <v>52</v>
      </c>
      <c r="G24" s="105" t="s">
        <v>52</v>
      </c>
      <c r="H24" s="107" t="s">
        <v>52</v>
      </c>
      <c r="I24" s="99"/>
      <c r="J24" s="64"/>
      <c r="K24" s="64"/>
      <c r="L24" s="64"/>
      <c r="M24" s="64"/>
      <c r="N24" s="64"/>
      <c r="O24" s="64"/>
      <c r="P24" s="64"/>
      <c r="Q24" s="64"/>
      <c r="R24" s="64"/>
      <c r="S24" s="64"/>
      <c r="T24" s="64"/>
      <c r="U24" s="64"/>
      <c r="V24" s="64"/>
      <c r="W24" s="64"/>
      <c r="X24" s="64"/>
      <c r="Y24" s="64"/>
      <c r="Z24" s="64"/>
    </row>
    <row r="25" spans="1:26" ht="14.25" customHeight="1" x14ac:dyDescent="0.3">
      <c r="A25" s="104"/>
      <c r="B25" s="119" t="s">
        <v>58</v>
      </c>
      <c r="C25" s="105" t="s">
        <v>52</v>
      </c>
      <c r="D25" s="105" t="s">
        <v>53</v>
      </c>
      <c r="E25" s="105" t="s">
        <v>52</v>
      </c>
      <c r="F25" s="106" t="s">
        <v>52</v>
      </c>
      <c r="G25" s="105" t="s">
        <v>52</v>
      </c>
      <c r="H25" s="107" t="s">
        <v>52</v>
      </c>
      <c r="I25" s="99"/>
      <c r="J25" s="64"/>
      <c r="K25" s="64"/>
      <c r="L25" s="64"/>
      <c r="M25" s="64"/>
      <c r="N25" s="64"/>
      <c r="O25" s="64"/>
      <c r="P25" s="64"/>
      <c r="Q25" s="64"/>
      <c r="R25" s="64"/>
      <c r="S25" s="64"/>
      <c r="T25" s="64"/>
      <c r="U25" s="64"/>
      <c r="V25" s="64"/>
      <c r="W25" s="64"/>
      <c r="X25" s="64"/>
      <c r="Y25" s="64"/>
      <c r="Z25" s="64"/>
    </row>
    <row r="26" spans="1:26" ht="14.25" customHeight="1" x14ac:dyDescent="0.3">
      <c r="A26" s="104"/>
      <c r="B26" s="119" t="s">
        <v>59</v>
      </c>
      <c r="C26" s="105" t="s">
        <v>53</v>
      </c>
      <c r="D26" s="105" t="s">
        <v>53</v>
      </c>
      <c r="E26" s="105" t="s">
        <v>53</v>
      </c>
      <c r="F26" s="106" t="s">
        <v>53</v>
      </c>
      <c r="G26" s="105" t="s">
        <v>53</v>
      </c>
      <c r="H26" s="107" t="s">
        <v>53</v>
      </c>
      <c r="I26" s="99"/>
      <c r="J26" s="64"/>
      <c r="K26" s="64"/>
      <c r="L26" s="64"/>
      <c r="M26" s="64"/>
      <c r="N26" s="64"/>
      <c r="O26" s="64"/>
      <c r="P26" s="64"/>
      <c r="Q26" s="64"/>
      <c r="R26" s="64"/>
      <c r="S26" s="64"/>
      <c r="T26" s="64"/>
      <c r="U26" s="64"/>
      <c r="V26" s="64"/>
      <c r="W26" s="64"/>
      <c r="X26" s="64"/>
      <c r="Y26" s="64"/>
      <c r="Z26" s="64"/>
    </row>
    <row r="27" spans="1:26" ht="14.25" customHeight="1" x14ac:dyDescent="0.3">
      <c r="A27" s="104"/>
      <c r="B27" s="119" t="s">
        <v>60</v>
      </c>
      <c r="C27" s="105" t="s">
        <v>53</v>
      </c>
      <c r="D27" s="105" t="s">
        <v>53</v>
      </c>
      <c r="E27" s="105" t="s">
        <v>52</v>
      </c>
      <c r="F27" s="106" t="s">
        <v>52</v>
      </c>
      <c r="G27" s="105" t="s">
        <v>53</v>
      </c>
      <c r="H27" s="107" t="s">
        <v>53</v>
      </c>
      <c r="I27" s="99"/>
      <c r="J27" s="64"/>
      <c r="K27" s="64"/>
      <c r="L27" s="64"/>
      <c r="M27" s="64"/>
      <c r="N27" s="64"/>
      <c r="O27" s="64"/>
      <c r="P27" s="64"/>
      <c r="Q27" s="64"/>
      <c r="R27" s="64"/>
      <c r="S27" s="64"/>
      <c r="T27" s="64"/>
      <c r="U27" s="64"/>
      <c r="V27" s="64"/>
      <c r="W27" s="64"/>
      <c r="X27" s="64"/>
      <c r="Y27" s="64"/>
      <c r="Z27" s="64"/>
    </row>
    <row r="28" spans="1:26" ht="14.25" customHeight="1" x14ac:dyDescent="0.3">
      <c r="A28" s="104"/>
      <c r="B28" s="119" t="s">
        <v>61</v>
      </c>
      <c r="C28" s="105" t="s">
        <v>53</v>
      </c>
      <c r="D28" s="105" t="s">
        <v>53</v>
      </c>
      <c r="E28" s="105" t="s">
        <v>52</v>
      </c>
      <c r="F28" s="106" t="s">
        <v>53</v>
      </c>
      <c r="G28" s="105" t="s">
        <v>53</v>
      </c>
      <c r="H28" s="107" t="s">
        <v>53</v>
      </c>
      <c r="I28" s="99"/>
      <c r="J28" s="64"/>
      <c r="K28" s="64"/>
      <c r="L28" s="64"/>
      <c r="M28" s="64"/>
      <c r="N28" s="64"/>
      <c r="O28" s="64"/>
      <c r="P28" s="64"/>
      <c r="Q28" s="64"/>
      <c r="R28" s="64"/>
      <c r="S28" s="64"/>
      <c r="T28" s="64"/>
      <c r="U28" s="64"/>
      <c r="V28" s="64"/>
      <c r="W28" s="64"/>
      <c r="X28" s="64"/>
      <c r="Y28" s="64"/>
      <c r="Z28" s="64"/>
    </row>
    <row r="29" spans="1:26" ht="14.25" customHeight="1" x14ac:dyDescent="0.3">
      <c r="A29" s="104"/>
      <c r="B29" s="119" t="s">
        <v>62</v>
      </c>
      <c r="C29" s="105" t="s">
        <v>52</v>
      </c>
      <c r="D29" s="105" t="s">
        <v>53</v>
      </c>
      <c r="E29" s="105" t="s">
        <v>52</v>
      </c>
      <c r="F29" s="106" t="s">
        <v>53</v>
      </c>
      <c r="G29" s="105" t="s">
        <v>53</v>
      </c>
      <c r="H29" s="107" t="s">
        <v>53</v>
      </c>
      <c r="I29" s="99"/>
      <c r="J29" s="64"/>
      <c r="K29" s="64"/>
      <c r="L29" s="64"/>
      <c r="M29" s="64"/>
      <c r="N29" s="64"/>
      <c r="O29" s="64"/>
      <c r="P29" s="64"/>
      <c r="Q29" s="64"/>
      <c r="R29" s="64"/>
      <c r="S29" s="64"/>
      <c r="T29" s="64"/>
      <c r="U29" s="64"/>
      <c r="V29" s="64"/>
      <c r="W29" s="64"/>
      <c r="X29" s="64"/>
      <c r="Y29" s="64"/>
      <c r="Z29" s="64"/>
    </row>
    <row r="30" spans="1:26" ht="14.25" customHeight="1" x14ac:dyDescent="0.3">
      <c r="A30" s="104"/>
      <c r="B30" s="119" t="s">
        <v>63</v>
      </c>
      <c r="C30" s="105" t="s">
        <v>52</v>
      </c>
      <c r="D30" s="105" t="s">
        <v>52</v>
      </c>
      <c r="E30" s="105" t="s">
        <v>52</v>
      </c>
      <c r="F30" s="106" t="s">
        <v>52</v>
      </c>
      <c r="G30" s="105" t="s">
        <v>53</v>
      </c>
      <c r="H30" s="107" t="s">
        <v>53</v>
      </c>
      <c r="I30" s="99"/>
      <c r="J30" s="64"/>
      <c r="K30" s="64"/>
      <c r="L30" s="64"/>
      <c r="M30" s="64"/>
      <c r="N30" s="64"/>
      <c r="O30" s="64"/>
      <c r="P30" s="64"/>
      <c r="Q30" s="64"/>
      <c r="R30" s="64"/>
      <c r="S30" s="64"/>
      <c r="T30" s="64"/>
      <c r="U30" s="64"/>
      <c r="V30" s="64"/>
      <c r="W30" s="64"/>
      <c r="X30" s="64"/>
      <c r="Y30" s="64"/>
      <c r="Z30" s="64"/>
    </row>
    <row r="31" spans="1:26" ht="14.25" customHeight="1" x14ac:dyDescent="0.3">
      <c r="A31" s="104"/>
      <c r="B31" s="119" t="s">
        <v>64</v>
      </c>
      <c r="C31" s="105" t="s">
        <v>52</v>
      </c>
      <c r="D31" s="105" t="s">
        <v>53</v>
      </c>
      <c r="E31" s="105" t="s">
        <v>52</v>
      </c>
      <c r="F31" s="106" t="s">
        <v>52</v>
      </c>
      <c r="G31" s="105" t="s">
        <v>52</v>
      </c>
      <c r="H31" s="107" t="s">
        <v>52</v>
      </c>
      <c r="I31" s="99"/>
      <c r="J31" s="64"/>
      <c r="K31" s="64"/>
      <c r="L31" s="64"/>
      <c r="M31" s="64"/>
      <c r="N31" s="64"/>
      <c r="O31" s="64"/>
      <c r="P31" s="64"/>
      <c r="Q31" s="64"/>
      <c r="R31" s="64"/>
      <c r="S31" s="64"/>
      <c r="T31" s="64"/>
      <c r="U31" s="64"/>
      <c r="V31" s="64"/>
      <c r="W31" s="64"/>
      <c r="X31" s="64"/>
      <c r="Y31" s="64"/>
      <c r="Z31" s="64"/>
    </row>
    <row r="32" spans="1:26" ht="14.25" customHeight="1" x14ac:dyDescent="0.3">
      <c r="A32" s="104"/>
      <c r="B32" s="119" t="s">
        <v>65</v>
      </c>
      <c r="C32" s="105" t="s">
        <v>53</v>
      </c>
      <c r="D32" s="105" t="s">
        <v>53</v>
      </c>
      <c r="E32" s="105" t="s">
        <v>52</v>
      </c>
      <c r="F32" s="106" t="s">
        <v>53</v>
      </c>
      <c r="G32" s="105" t="s">
        <v>53</v>
      </c>
      <c r="H32" s="107" t="s">
        <v>53</v>
      </c>
      <c r="I32" s="99"/>
      <c r="J32" s="64"/>
      <c r="K32" s="64"/>
      <c r="L32" s="64"/>
      <c r="M32" s="64"/>
      <c r="N32" s="64"/>
      <c r="O32" s="64"/>
      <c r="P32" s="64"/>
      <c r="Q32" s="64"/>
      <c r="R32" s="64"/>
      <c r="S32" s="64"/>
      <c r="T32" s="64"/>
      <c r="U32" s="64"/>
      <c r="V32" s="64"/>
      <c r="W32" s="64"/>
      <c r="X32" s="64"/>
      <c r="Y32" s="64"/>
      <c r="Z32" s="64"/>
    </row>
    <row r="33" spans="1:26" ht="14.25" customHeight="1" x14ac:dyDescent="0.3">
      <c r="A33" s="104"/>
      <c r="B33" s="121"/>
      <c r="C33" s="97"/>
      <c r="D33" s="98"/>
      <c r="E33" s="97"/>
      <c r="F33" s="97"/>
      <c r="G33" s="97"/>
      <c r="H33" s="97"/>
      <c r="I33" s="99"/>
      <c r="J33" s="64"/>
      <c r="K33" s="64"/>
      <c r="L33" s="64"/>
      <c r="M33" s="64"/>
      <c r="N33" s="64"/>
      <c r="O33" s="64"/>
      <c r="P33" s="64"/>
      <c r="Q33" s="64"/>
      <c r="R33" s="64"/>
      <c r="S33" s="64"/>
      <c r="T33" s="64"/>
      <c r="U33" s="64"/>
      <c r="V33" s="64"/>
      <c r="W33" s="64"/>
      <c r="X33" s="64"/>
      <c r="Y33" s="64"/>
      <c r="Z33" s="64"/>
    </row>
    <row r="34" spans="1:26" ht="15.75" hidden="1" customHeight="1" x14ac:dyDescent="0.3">
      <c r="A34" s="104"/>
      <c r="B34" s="97"/>
      <c r="C34" s="97"/>
      <c r="D34" s="98"/>
      <c r="E34" s="97"/>
      <c r="F34" s="97"/>
      <c r="G34" s="97"/>
      <c r="H34" s="97"/>
      <c r="I34" s="99"/>
      <c r="J34" s="64"/>
      <c r="K34" s="64"/>
      <c r="L34" s="64"/>
      <c r="M34" s="64"/>
      <c r="N34" s="64"/>
      <c r="O34" s="64"/>
      <c r="P34" s="64"/>
      <c r="Q34" s="64"/>
      <c r="R34" s="64"/>
      <c r="S34" s="64"/>
      <c r="T34" s="64"/>
      <c r="U34" s="64"/>
      <c r="V34" s="64"/>
      <c r="W34" s="64"/>
      <c r="X34" s="64"/>
      <c r="Y34" s="64"/>
      <c r="Z34" s="64"/>
    </row>
    <row r="35" spans="1:26" ht="14.25" hidden="1" customHeight="1" x14ac:dyDescent="0.3">
      <c r="A35" s="104"/>
      <c r="B35" s="97"/>
      <c r="C35" s="97"/>
      <c r="D35" s="98"/>
      <c r="E35" s="97"/>
      <c r="F35" s="97"/>
      <c r="G35" s="97"/>
      <c r="H35" s="97"/>
      <c r="I35" s="99"/>
      <c r="J35" s="64"/>
      <c r="K35" s="64"/>
      <c r="L35" s="64"/>
      <c r="M35" s="64"/>
      <c r="N35" s="64"/>
      <c r="O35" s="64"/>
      <c r="P35" s="64"/>
      <c r="Q35" s="64"/>
      <c r="R35" s="64"/>
      <c r="S35" s="64"/>
      <c r="T35" s="64"/>
      <c r="U35" s="64"/>
      <c r="V35" s="64"/>
      <c r="W35" s="64"/>
      <c r="X35" s="64"/>
      <c r="Y35" s="64"/>
      <c r="Z35" s="64"/>
    </row>
    <row r="36" spans="1:26" ht="14.25" hidden="1" customHeight="1" x14ac:dyDescent="0.3">
      <c r="A36" s="104"/>
      <c r="B36" s="97"/>
      <c r="C36" s="97"/>
      <c r="D36" s="98"/>
      <c r="E36" s="97"/>
      <c r="F36" s="97"/>
      <c r="G36" s="97"/>
      <c r="H36" s="97"/>
      <c r="I36" s="99"/>
      <c r="J36" s="64"/>
      <c r="K36" s="64"/>
      <c r="L36" s="64"/>
      <c r="M36" s="64"/>
      <c r="N36" s="64"/>
      <c r="O36" s="64"/>
      <c r="P36" s="64"/>
      <c r="Q36" s="64"/>
      <c r="R36" s="64"/>
      <c r="S36" s="64"/>
      <c r="T36" s="64"/>
      <c r="U36" s="64"/>
      <c r="V36" s="64"/>
      <c r="W36" s="64"/>
      <c r="X36" s="64"/>
      <c r="Y36" s="64"/>
      <c r="Z36" s="64"/>
    </row>
    <row r="37" spans="1:26" ht="14.25" hidden="1" customHeight="1" x14ac:dyDescent="0.3">
      <c r="A37" s="104"/>
      <c r="B37" s="97"/>
      <c r="C37" s="97"/>
      <c r="D37" s="98"/>
      <c r="E37" s="97"/>
      <c r="F37" s="97"/>
      <c r="G37" s="97"/>
      <c r="H37" s="97"/>
      <c r="I37" s="99"/>
      <c r="J37" s="64"/>
      <c r="K37" s="64"/>
      <c r="L37" s="64"/>
      <c r="M37" s="64"/>
      <c r="N37" s="64"/>
      <c r="O37" s="64"/>
      <c r="P37" s="64"/>
      <c r="Q37" s="64"/>
      <c r="R37" s="64"/>
      <c r="S37" s="64"/>
      <c r="T37" s="64"/>
      <c r="U37" s="64"/>
      <c r="V37" s="64"/>
      <c r="W37" s="64"/>
      <c r="X37" s="64"/>
      <c r="Y37" s="64"/>
      <c r="Z37" s="64"/>
    </row>
    <row r="38" spans="1:26" ht="14.25" hidden="1" customHeight="1" x14ac:dyDescent="0.3">
      <c r="A38" s="104"/>
      <c r="B38" s="97"/>
      <c r="C38" s="97"/>
      <c r="D38" s="98"/>
      <c r="E38" s="97"/>
      <c r="F38" s="97"/>
      <c r="G38" s="97"/>
      <c r="H38" s="97"/>
      <c r="I38" s="99"/>
      <c r="J38" s="64"/>
      <c r="K38" s="64"/>
      <c r="L38" s="64"/>
      <c r="M38" s="64"/>
      <c r="N38" s="64"/>
      <c r="O38" s="64"/>
      <c r="P38" s="64"/>
      <c r="Q38" s="64"/>
      <c r="R38" s="64"/>
      <c r="S38" s="64"/>
      <c r="T38" s="64"/>
      <c r="U38" s="64"/>
      <c r="V38" s="64"/>
      <c r="W38" s="64"/>
      <c r="X38" s="64"/>
      <c r="Y38" s="64"/>
      <c r="Z38" s="64"/>
    </row>
    <row r="39" spans="1:26" ht="14.25" hidden="1" customHeight="1" x14ac:dyDescent="0.3">
      <c r="A39" s="104"/>
      <c r="B39" s="97"/>
      <c r="C39" s="97"/>
      <c r="D39" s="98"/>
      <c r="E39" s="97"/>
      <c r="F39" s="97"/>
      <c r="G39" s="97"/>
      <c r="H39" s="97"/>
      <c r="I39" s="99"/>
      <c r="J39" s="64"/>
      <c r="K39" s="64"/>
      <c r="L39" s="64"/>
      <c r="M39" s="64"/>
      <c r="N39" s="64"/>
      <c r="O39" s="64"/>
      <c r="P39" s="64"/>
      <c r="Q39" s="64"/>
      <c r="R39" s="64"/>
      <c r="S39" s="64"/>
      <c r="T39" s="64"/>
      <c r="U39" s="64"/>
      <c r="V39" s="64"/>
      <c r="W39" s="64"/>
      <c r="X39" s="64"/>
      <c r="Y39" s="64"/>
      <c r="Z39" s="64"/>
    </row>
    <row r="40" spans="1:26" ht="14.25" hidden="1" customHeight="1" x14ac:dyDescent="0.3">
      <c r="A40" s="104"/>
      <c r="B40" s="97"/>
      <c r="C40" s="97"/>
      <c r="D40" s="98"/>
      <c r="E40" s="97"/>
      <c r="F40" s="97"/>
      <c r="G40" s="97"/>
      <c r="H40" s="97"/>
      <c r="I40" s="99"/>
      <c r="J40" s="64"/>
      <c r="K40" s="64"/>
      <c r="L40" s="64"/>
      <c r="M40" s="64"/>
      <c r="N40" s="64"/>
      <c r="O40" s="64"/>
      <c r="P40" s="64"/>
      <c r="Q40" s="64"/>
      <c r="R40" s="64"/>
      <c r="S40" s="64"/>
      <c r="T40" s="64"/>
      <c r="U40" s="64"/>
      <c r="V40" s="64"/>
      <c r="W40" s="64"/>
      <c r="X40" s="64"/>
      <c r="Y40" s="64"/>
      <c r="Z40" s="64"/>
    </row>
    <row r="41" spans="1:26" ht="14.25" hidden="1" customHeight="1" x14ac:dyDescent="0.3">
      <c r="A41" s="104"/>
      <c r="B41" s="97"/>
      <c r="C41" s="97"/>
      <c r="D41" s="98"/>
      <c r="E41" s="97"/>
      <c r="F41" s="97"/>
      <c r="G41" s="97"/>
      <c r="H41" s="97"/>
      <c r="I41" s="99"/>
      <c r="J41" s="64"/>
      <c r="K41" s="64"/>
      <c r="L41" s="64"/>
      <c r="M41" s="64"/>
      <c r="N41" s="64"/>
      <c r="O41" s="64"/>
      <c r="P41" s="64"/>
      <c r="Q41" s="64"/>
      <c r="R41" s="64"/>
      <c r="S41" s="64"/>
      <c r="T41" s="64"/>
      <c r="U41" s="64"/>
      <c r="V41" s="64"/>
      <c r="W41" s="64"/>
      <c r="X41" s="64"/>
      <c r="Y41" s="64"/>
      <c r="Z41" s="64"/>
    </row>
    <row r="42" spans="1:26" ht="14.25" hidden="1" customHeight="1" x14ac:dyDescent="0.3">
      <c r="A42" s="104"/>
      <c r="B42" s="97"/>
      <c r="C42" s="97"/>
      <c r="D42" s="98"/>
      <c r="E42" s="97"/>
      <c r="F42" s="97"/>
      <c r="G42" s="97"/>
      <c r="H42" s="97"/>
      <c r="I42" s="99"/>
      <c r="J42" s="64"/>
      <c r="K42" s="64"/>
      <c r="L42" s="64"/>
      <c r="M42" s="64"/>
      <c r="N42" s="64"/>
      <c r="O42" s="64"/>
      <c r="P42" s="64"/>
      <c r="Q42" s="64"/>
      <c r="R42" s="64"/>
      <c r="S42" s="64"/>
      <c r="T42" s="64"/>
      <c r="U42" s="64"/>
      <c r="V42" s="64"/>
      <c r="W42" s="64"/>
      <c r="X42" s="64"/>
      <c r="Y42" s="64"/>
      <c r="Z42" s="64"/>
    </row>
    <row r="43" spans="1:26" ht="14.25" hidden="1" customHeight="1" x14ac:dyDescent="0.3">
      <c r="A43" s="104"/>
      <c r="B43" s="97"/>
      <c r="C43" s="97"/>
      <c r="D43" s="98"/>
      <c r="E43" s="97"/>
      <c r="F43" s="97"/>
      <c r="G43" s="97"/>
      <c r="H43" s="97"/>
      <c r="I43" s="99"/>
      <c r="J43" s="64"/>
      <c r="K43" s="64"/>
      <c r="L43" s="64"/>
      <c r="M43" s="64"/>
      <c r="N43" s="64"/>
      <c r="O43" s="64"/>
      <c r="P43" s="64"/>
      <c r="Q43" s="64"/>
      <c r="R43" s="64"/>
      <c r="S43" s="64"/>
      <c r="T43" s="64"/>
      <c r="U43" s="64"/>
      <c r="V43" s="64"/>
      <c r="W43" s="64"/>
      <c r="X43" s="64"/>
      <c r="Y43" s="64"/>
      <c r="Z43" s="64"/>
    </row>
    <row r="44" spans="1:26" ht="14.25" hidden="1" customHeight="1" x14ac:dyDescent="0.3">
      <c r="A44" s="104"/>
      <c r="B44" s="97"/>
      <c r="C44" s="97"/>
      <c r="D44" s="98"/>
      <c r="E44" s="97"/>
      <c r="F44" s="97"/>
      <c r="G44" s="97"/>
      <c r="H44" s="97"/>
      <c r="I44" s="99"/>
      <c r="J44" s="64"/>
      <c r="K44" s="64"/>
      <c r="L44" s="64"/>
      <c r="M44" s="64"/>
      <c r="N44" s="64"/>
      <c r="O44" s="64"/>
      <c r="P44" s="64"/>
      <c r="Q44" s="64"/>
      <c r="R44" s="64"/>
      <c r="S44" s="64"/>
      <c r="T44" s="64"/>
      <c r="U44" s="64"/>
      <c r="V44" s="64"/>
      <c r="W44" s="64"/>
      <c r="X44" s="64"/>
      <c r="Y44" s="64"/>
      <c r="Z44" s="64"/>
    </row>
    <row r="45" spans="1:26" ht="14.25" hidden="1" customHeight="1" x14ac:dyDescent="0.3">
      <c r="A45" s="104"/>
      <c r="B45" s="97"/>
      <c r="C45" s="97"/>
      <c r="D45" s="98"/>
      <c r="E45" s="97"/>
      <c r="F45" s="97"/>
      <c r="G45" s="97"/>
      <c r="H45" s="97"/>
      <c r="I45" s="99"/>
      <c r="J45" s="64"/>
      <c r="K45" s="64"/>
      <c r="L45" s="64"/>
      <c r="M45" s="64"/>
      <c r="N45" s="64"/>
      <c r="O45" s="64"/>
      <c r="P45" s="64"/>
      <c r="Q45" s="64"/>
      <c r="R45" s="64"/>
      <c r="S45" s="64"/>
      <c r="T45" s="64"/>
      <c r="U45" s="64"/>
      <c r="V45" s="64"/>
      <c r="W45" s="64"/>
      <c r="X45" s="64"/>
      <c r="Y45" s="64"/>
      <c r="Z45" s="64"/>
    </row>
    <row r="46" spans="1:26" ht="14.25" hidden="1" customHeight="1" x14ac:dyDescent="0.3">
      <c r="A46" s="97"/>
      <c r="B46" s="97"/>
      <c r="C46" s="97"/>
      <c r="D46" s="98"/>
      <c r="E46" s="97"/>
      <c r="F46" s="97"/>
      <c r="G46" s="97"/>
      <c r="H46" s="97"/>
      <c r="I46" s="99"/>
      <c r="J46" s="64"/>
      <c r="K46" s="64"/>
      <c r="L46" s="64"/>
      <c r="M46" s="64"/>
      <c r="N46" s="64"/>
      <c r="O46" s="64"/>
      <c r="P46" s="64"/>
      <c r="Q46" s="64"/>
      <c r="R46" s="64"/>
      <c r="S46" s="64"/>
      <c r="T46" s="64"/>
      <c r="U46" s="64"/>
      <c r="V46" s="64"/>
      <c r="W46" s="64"/>
      <c r="X46" s="64"/>
      <c r="Y46" s="64"/>
      <c r="Z46" s="64"/>
    </row>
    <row r="47" spans="1:26" ht="14.25" hidden="1" customHeight="1" x14ac:dyDescent="0.3">
      <c r="A47" s="97"/>
      <c r="B47" s="97"/>
      <c r="C47" s="97"/>
      <c r="D47" s="98"/>
      <c r="E47" s="97"/>
      <c r="F47" s="97"/>
      <c r="G47" s="97"/>
      <c r="H47" s="97"/>
      <c r="I47" s="99"/>
      <c r="J47" s="64"/>
      <c r="K47" s="64"/>
      <c r="L47" s="64"/>
      <c r="M47" s="64"/>
      <c r="N47" s="64"/>
      <c r="O47" s="64"/>
      <c r="P47" s="64"/>
      <c r="Q47" s="64"/>
      <c r="R47" s="64"/>
      <c r="S47" s="64"/>
      <c r="T47" s="64"/>
      <c r="U47" s="64"/>
      <c r="V47" s="64"/>
      <c r="W47" s="64"/>
      <c r="X47" s="64"/>
      <c r="Y47" s="64"/>
      <c r="Z47" s="64"/>
    </row>
    <row r="48" spans="1:26" ht="14.25" hidden="1" customHeight="1" x14ac:dyDescent="0.3">
      <c r="A48" s="97"/>
      <c r="B48" s="97"/>
      <c r="C48" s="97"/>
      <c r="D48" s="98"/>
      <c r="E48" s="97"/>
      <c r="F48" s="97"/>
      <c r="G48" s="97"/>
      <c r="H48" s="97"/>
      <c r="I48" s="99"/>
      <c r="J48" s="64"/>
      <c r="K48" s="64"/>
      <c r="L48" s="64"/>
      <c r="M48" s="64"/>
      <c r="N48" s="64"/>
      <c r="O48" s="64"/>
      <c r="P48" s="64"/>
      <c r="Q48" s="64"/>
      <c r="R48" s="64"/>
      <c r="S48" s="64"/>
      <c r="T48" s="64"/>
      <c r="U48" s="64"/>
      <c r="V48" s="64"/>
      <c r="W48" s="64"/>
      <c r="X48" s="64"/>
      <c r="Y48" s="64"/>
      <c r="Z48" s="64"/>
    </row>
    <row r="49" spans="1:26" ht="14.25" hidden="1" customHeight="1" x14ac:dyDescent="0.3">
      <c r="A49" s="97"/>
      <c r="B49" s="97"/>
      <c r="C49" s="97"/>
      <c r="D49" s="98"/>
      <c r="E49" s="97"/>
      <c r="F49" s="97"/>
      <c r="G49" s="97"/>
      <c r="H49" s="97"/>
      <c r="I49" s="99"/>
      <c r="J49" s="64"/>
      <c r="K49" s="64"/>
      <c r="L49" s="64"/>
      <c r="M49" s="64"/>
      <c r="N49" s="64"/>
      <c r="O49" s="64"/>
      <c r="P49" s="64"/>
      <c r="Q49" s="64"/>
      <c r="R49" s="64"/>
      <c r="S49" s="64"/>
      <c r="T49" s="64"/>
      <c r="U49" s="64"/>
      <c r="V49" s="64"/>
      <c r="W49" s="64"/>
      <c r="X49" s="64"/>
      <c r="Y49" s="64"/>
      <c r="Z49" s="64"/>
    </row>
    <row r="50" spans="1:26" ht="14.25" hidden="1" customHeight="1" x14ac:dyDescent="0.3">
      <c r="A50" s="97"/>
      <c r="B50" s="97"/>
      <c r="C50" s="97"/>
      <c r="D50" s="98"/>
      <c r="E50" s="97"/>
      <c r="F50" s="97"/>
      <c r="G50" s="97"/>
      <c r="H50" s="97"/>
      <c r="I50" s="99"/>
      <c r="J50" s="64"/>
      <c r="K50" s="64"/>
      <c r="L50" s="64"/>
      <c r="M50" s="64"/>
      <c r="N50" s="64"/>
      <c r="O50" s="64"/>
      <c r="P50" s="64"/>
      <c r="Q50" s="64"/>
      <c r="R50" s="64"/>
      <c r="S50" s="64"/>
      <c r="T50" s="64"/>
      <c r="U50" s="64"/>
      <c r="V50" s="64"/>
      <c r="W50" s="64"/>
      <c r="X50" s="64"/>
      <c r="Y50" s="64"/>
      <c r="Z50" s="64"/>
    </row>
    <row r="51" spans="1:26" ht="14.25" hidden="1" customHeight="1" x14ac:dyDescent="0.3">
      <c r="A51" s="97"/>
      <c r="B51" s="97"/>
      <c r="C51" s="97"/>
      <c r="D51" s="98"/>
      <c r="E51" s="97"/>
      <c r="F51" s="97"/>
      <c r="G51" s="97"/>
      <c r="H51" s="97"/>
      <c r="I51" s="99"/>
      <c r="J51" s="64"/>
      <c r="K51" s="64"/>
      <c r="L51" s="64"/>
      <c r="M51" s="64"/>
      <c r="N51" s="64"/>
      <c r="O51" s="64"/>
      <c r="P51" s="64"/>
      <c r="Q51" s="64"/>
      <c r="R51" s="64"/>
      <c r="S51" s="64"/>
      <c r="T51" s="64"/>
      <c r="U51" s="64"/>
      <c r="V51" s="64"/>
      <c r="W51" s="64"/>
      <c r="X51" s="64"/>
      <c r="Y51" s="64"/>
      <c r="Z51" s="64"/>
    </row>
    <row r="52" spans="1:26" ht="14.25" hidden="1" customHeight="1" x14ac:dyDescent="0.3">
      <c r="A52" s="97"/>
      <c r="B52" s="97"/>
      <c r="C52" s="97"/>
      <c r="D52" s="98"/>
      <c r="E52" s="97"/>
      <c r="F52" s="97"/>
      <c r="G52" s="97"/>
      <c r="H52" s="97"/>
      <c r="I52" s="99"/>
      <c r="J52" s="64"/>
      <c r="K52" s="64"/>
      <c r="L52" s="64"/>
      <c r="M52" s="64"/>
      <c r="N52" s="64"/>
      <c r="O52" s="64"/>
      <c r="P52" s="64"/>
      <c r="Q52" s="64"/>
      <c r="R52" s="64"/>
      <c r="S52" s="64"/>
      <c r="T52" s="64"/>
      <c r="U52" s="64"/>
      <c r="V52" s="64"/>
      <c r="W52" s="64"/>
      <c r="X52" s="64"/>
      <c r="Y52" s="64"/>
      <c r="Z52" s="64"/>
    </row>
    <row r="53" spans="1:26" ht="14.25" hidden="1" customHeight="1" x14ac:dyDescent="0.3">
      <c r="A53" s="97"/>
      <c r="B53" s="97"/>
      <c r="C53" s="97"/>
      <c r="D53" s="98"/>
      <c r="E53" s="97"/>
      <c r="F53" s="97"/>
      <c r="G53" s="97"/>
      <c r="H53" s="97"/>
      <c r="I53" s="99"/>
      <c r="J53" s="64"/>
      <c r="K53" s="64"/>
      <c r="L53" s="64"/>
      <c r="M53" s="64"/>
      <c r="N53" s="64"/>
      <c r="O53" s="64"/>
      <c r="P53" s="64"/>
      <c r="Q53" s="64"/>
      <c r="R53" s="64"/>
      <c r="S53" s="64"/>
      <c r="T53" s="64"/>
      <c r="U53" s="64"/>
      <c r="V53" s="64"/>
      <c r="W53" s="64"/>
      <c r="X53" s="64"/>
      <c r="Y53" s="64"/>
      <c r="Z53" s="64"/>
    </row>
    <row r="54" spans="1:26" ht="14.25" hidden="1" customHeight="1" x14ac:dyDescent="0.3">
      <c r="A54" s="97"/>
      <c r="B54" s="97"/>
      <c r="C54" s="97"/>
      <c r="D54" s="98"/>
      <c r="E54" s="97"/>
      <c r="F54" s="97"/>
      <c r="G54" s="97"/>
      <c r="H54" s="97"/>
      <c r="I54" s="99"/>
      <c r="J54" s="64"/>
      <c r="K54" s="64"/>
      <c r="L54" s="64"/>
      <c r="M54" s="64"/>
      <c r="N54" s="64"/>
      <c r="O54" s="64"/>
      <c r="P54" s="64"/>
      <c r="Q54" s="64"/>
      <c r="R54" s="64"/>
      <c r="S54" s="64"/>
      <c r="T54" s="64"/>
      <c r="U54" s="64"/>
      <c r="V54" s="64"/>
      <c r="W54" s="64"/>
      <c r="X54" s="64"/>
      <c r="Y54" s="64"/>
      <c r="Z54" s="64"/>
    </row>
    <row r="55" spans="1:26" ht="14.25" hidden="1" customHeight="1" x14ac:dyDescent="0.3">
      <c r="A55" s="97"/>
      <c r="B55" s="97"/>
      <c r="C55" s="97"/>
      <c r="D55" s="98"/>
      <c r="E55" s="97"/>
      <c r="F55" s="97"/>
      <c r="G55" s="97"/>
      <c r="H55" s="97"/>
      <c r="I55" s="99"/>
      <c r="J55" s="64"/>
      <c r="K55" s="64"/>
      <c r="L55" s="64"/>
      <c r="M55" s="64"/>
      <c r="N55" s="64"/>
      <c r="O55" s="64"/>
      <c r="P55" s="64"/>
      <c r="Q55" s="64"/>
      <c r="R55" s="64"/>
      <c r="S55" s="64"/>
      <c r="T55" s="64"/>
      <c r="U55" s="64"/>
      <c r="V55" s="64"/>
      <c r="W55" s="64"/>
      <c r="X55" s="64"/>
      <c r="Y55" s="64"/>
      <c r="Z55" s="64"/>
    </row>
    <row r="56" spans="1:26" ht="14.25" hidden="1" customHeight="1" x14ac:dyDescent="0.3">
      <c r="A56" s="97"/>
      <c r="B56" s="97"/>
      <c r="C56" s="97"/>
      <c r="D56" s="98"/>
      <c r="E56" s="97"/>
      <c r="F56" s="97"/>
      <c r="G56" s="97"/>
      <c r="H56" s="97"/>
      <c r="I56" s="99"/>
      <c r="J56" s="64"/>
      <c r="K56" s="64"/>
      <c r="L56" s="64"/>
      <c r="M56" s="64"/>
      <c r="N56" s="64"/>
      <c r="O56" s="64"/>
      <c r="P56" s="64"/>
      <c r="Q56" s="64"/>
      <c r="R56" s="64"/>
      <c r="S56" s="64"/>
      <c r="T56" s="64"/>
      <c r="U56" s="64"/>
      <c r="V56" s="64"/>
      <c r="W56" s="64"/>
      <c r="X56" s="64"/>
      <c r="Y56" s="64"/>
      <c r="Z56" s="64"/>
    </row>
    <row r="57" spans="1:26" ht="14.25" hidden="1" customHeight="1" x14ac:dyDescent="0.3">
      <c r="A57" s="97"/>
      <c r="B57" s="97"/>
      <c r="C57" s="97"/>
      <c r="D57" s="98"/>
      <c r="E57" s="97"/>
      <c r="F57" s="97"/>
      <c r="G57" s="97"/>
      <c r="H57" s="97"/>
      <c r="I57" s="99"/>
      <c r="J57" s="64"/>
      <c r="K57" s="64"/>
      <c r="L57" s="64"/>
      <c r="M57" s="64"/>
      <c r="N57" s="64"/>
      <c r="O57" s="64"/>
      <c r="P57" s="64"/>
      <c r="Q57" s="64"/>
      <c r="R57" s="64"/>
      <c r="S57" s="64"/>
      <c r="T57" s="64"/>
      <c r="U57" s="64"/>
      <c r="V57" s="64"/>
      <c r="W57" s="64"/>
      <c r="X57" s="64"/>
      <c r="Y57" s="64"/>
      <c r="Z57" s="64"/>
    </row>
    <row r="58" spans="1:26" ht="14.25" hidden="1" customHeight="1" x14ac:dyDescent="0.3">
      <c r="A58" s="97"/>
      <c r="B58" s="97"/>
      <c r="C58" s="97"/>
      <c r="D58" s="98"/>
      <c r="E58" s="97"/>
      <c r="F58" s="97"/>
      <c r="G58" s="97"/>
      <c r="H58" s="97"/>
      <c r="I58" s="99"/>
      <c r="J58" s="64"/>
      <c r="K58" s="64"/>
      <c r="L58" s="64"/>
      <c r="M58" s="64"/>
      <c r="N58" s="64"/>
      <c r="O58" s="64"/>
      <c r="P58" s="64"/>
      <c r="Q58" s="64"/>
      <c r="R58" s="64"/>
      <c r="S58" s="64"/>
      <c r="T58" s="64"/>
      <c r="U58" s="64"/>
      <c r="V58" s="64"/>
      <c r="W58" s="64"/>
      <c r="X58" s="64"/>
      <c r="Y58" s="64"/>
      <c r="Z58" s="64"/>
    </row>
    <row r="59" spans="1:26" ht="14.25" hidden="1" customHeight="1" x14ac:dyDescent="0.3">
      <c r="A59" s="97"/>
      <c r="B59" s="97"/>
      <c r="C59" s="97"/>
      <c r="D59" s="98"/>
      <c r="E59" s="97"/>
      <c r="F59" s="97"/>
      <c r="G59" s="97"/>
      <c r="H59" s="97"/>
      <c r="I59" s="99"/>
      <c r="J59" s="64"/>
      <c r="K59" s="64"/>
      <c r="L59" s="64"/>
      <c r="M59" s="64"/>
      <c r="N59" s="64"/>
      <c r="O59" s="64"/>
      <c r="P59" s="64"/>
      <c r="Q59" s="64"/>
      <c r="R59" s="64"/>
      <c r="S59" s="64"/>
      <c r="T59" s="64"/>
      <c r="U59" s="64"/>
      <c r="V59" s="64"/>
      <c r="W59" s="64"/>
      <c r="X59" s="64"/>
      <c r="Y59" s="64"/>
      <c r="Z59" s="64"/>
    </row>
    <row r="60" spans="1:26" ht="14.25" hidden="1" customHeight="1" x14ac:dyDescent="0.3">
      <c r="A60" s="97"/>
      <c r="B60" s="97"/>
      <c r="C60" s="97"/>
      <c r="D60" s="98"/>
      <c r="E60" s="97"/>
      <c r="F60" s="97"/>
      <c r="G60" s="97"/>
      <c r="H60" s="97"/>
      <c r="I60" s="99"/>
      <c r="J60" s="64"/>
      <c r="K60" s="64"/>
      <c r="L60" s="64"/>
      <c r="M60" s="64"/>
      <c r="N60" s="64"/>
      <c r="O60" s="64"/>
      <c r="P60" s="64"/>
      <c r="Q60" s="64"/>
      <c r="R60" s="64"/>
      <c r="S60" s="64"/>
      <c r="T60" s="64"/>
      <c r="U60" s="64"/>
      <c r="V60" s="64"/>
      <c r="W60" s="64"/>
      <c r="X60" s="64"/>
      <c r="Y60" s="64"/>
      <c r="Z60" s="64"/>
    </row>
    <row r="61" spans="1:26" ht="14.25" hidden="1" customHeight="1" x14ac:dyDescent="0.3">
      <c r="A61" s="97"/>
      <c r="B61" s="97"/>
      <c r="C61" s="97"/>
      <c r="D61" s="98"/>
      <c r="E61" s="97"/>
      <c r="F61" s="97"/>
      <c r="G61" s="97"/>
      <c r="H61" s="97"/>
      <c r="I61" s="99"/>
      <c r="J61" s="64"/>
      <c r="K61" s="64"/>
      <c r="L61" s="64"/>
      <c r="M61" s="64"/>
      <c r="N61" s="64"/>
      <c r="O61" s="64"/>
      <c r="P61" s="64"/>
      <c r="Q61" s="64"/>
      <c r="R61" s="64"/>
      <c r="S61" s="64"/>
      <c r="T61" s="64"/>
      <c r="U61" s="64"/>
      <c r="V61" s="64"/>
      <c r="W61" s="64"/>
      <c r="X61" s="64"/>
      <c r="Y61" s="64"/>
      <c r="Z61" s="64"/>
    </row>
    <row r="62" spans="1:26" ht="14.25" hidden="1" customHeight="1" x14ac:dyDescent="0.3">
      <c r="A62" s="97"/>
      <c r="B62" s="97"/>
      <c r="C62" s="97"/>
      <c r="D62" s="98"/>
      <c r="E62" s="97"/>
      <c r="F62" s="97"/>
      <c r="G62" s="97"/>
      <c r="H62" s="97"/>
      <c r="I62" s="99"/>
      <c r="J62" s="64"/>
      <c r="K62" s="64"/>
      <c r="L62" s="64"/>
      <c r="M62" s="64"/>
      <c r="N62" s="64"/>
      <c r="O62" s="64"/>
      <c r="P62" s="64"/>
      <c r="Q62" s="64"/>
      <c r="R62" s="64"/>
      <c r="S62" s="64"/>
      <c r="T62" s="64"/>
      <c r="U62" s="64"/>
      <c r="V62" s="64"/>
      <c r="W62" s="64"/>
      <c r="X62" s="64"/>
      <c r="Y62" s="64"/>
      <c r="Z62" s="64"/>
    </row>
    <row r="63" spans="1:26" ht="14.25" hidden="1" customHeight="1" x14ac:dyDescent="0.3">
      <c r="A63" s="97"/>
      <c r="B63" s="97"/>
      <c r="C63" s="97"/>
      <c r="D63" s="98"/>
      <c r="E63" s="97"/>
      <c r="F63" s="97"/>
      <c r="G63" s="97"/>
      <c r="H63" s="97"/>
      <c r="I63" s="99"/>
      <c r="J63" s="64"/>
      <c r="K63" s="64"/>
      <c r="L63" s="64"/>
      <c r="M63" s="64"/>
      <c r="N63" s="64"/>
      <c r="O63" s="64"/>
      <c r="P63" s="64"/>
      <c r="Q63" s="64"/>
      <c r="R63" s="64"/>
      <c r="S63" s="64"/>
      <c r="T63" s="64"/>
      <c r="U63" s="64"/>
      <c r="V63" s="64"/>
      <c r="W63" s="64"/>
      <c r="X63" s="64"/>
      <c r="Y63" s="64"/>
      <c r="Z63" s="64"/>
    </row>
    <row r="64" spans="1:26" ht="14.25" hidden="1" customHeight="1" x14ac:dyDescent="0.3">
      <c r="A64" s="97"/>
      <c r="B64" s="97"/>
      <c r="C64" s="97"/>
      <c r="D64" s="98"/>
      <c r="E64" s="97"/>
      <c r="F64" s="97"/>
      <c r="G64" s="97"/>
      <c r="H64" s="97"/>
      <c r="I64" s="99"/>
      <c r="J64" s="64"/>
      <c r="K64" s="64"/>
      <c r="L64" s="64"/>
      <c r="M64" s="64"/>
      <c r="N64" s="64"/>
      <c r="O64" s="64"/>
      <c r="P64" s="64"/>
      <c r="Q64" s="64"/>
      <c r="R64" s="64"/>
      <c r="S64" s="64"/>
      <c r="T64" s="64"/>
      <c r="U64" s="64"/>
      <c r="V64" s="64"/>
      <c r="W64" s="64"/>
      <c r="X64" s="64"/>
      <c r="Y64" s="64"/>
      <c r="Z64" s="64"/>
    </row>
    <row r="65" spans="1:26" ht="14.25" hidden="1" customHeight="1" x14ac:dyDescent="0.3">
      <c r="A65" s="97"/>
      <c r="B65" s="97"/>
      <c r="C65" s="97"/>
      <c r="D65" s="98"/>
      <c r="E65" s="97"/>
      <c r="F65" s="97"/>
      <c r="G65" s="97"/>
      <c r="H65" s="97"/>
      <c r="I65" s="99"/>
      <c r="J65" s="64"/>
      <c r="K65" s="64"/>
      <c r="L65" s="64"/>
      <c r="M65" s="64"/>
      <c r="N65" s="64"/>
      <c r="O65" s="64"/>
      <c r="P65" s="64"/>
      <c r="Q65" s="64"/>
      <c r="R65" s="64"/>
      <c r="S65" s="64"/>
      <c r="T65" s="64"/>
      <c r="U65" s="64"/>
      <c r="V65" s="64"/>
      <c r="W65" s="64"/>
      <c r="X65" s="64"/>
      <c r="Y65" s="64"/>
      <c r="Z65" s="64"/>
    </row>
    <row r="66" spans="1:26" ht="14.25" hidden="1" customHeight="1" x14ac:dyDescent="0.3">
      <c r="A66" s="97"/>
      <c r="B66" s="97"/>
      <c r="C66" s="97"/>
      <c r="D66" s="98"/>
      <c r="E66" s="97"/>
      <c r="F66" s="97"/>
      <c r="G66" s="97"/>
      <c r="H66" s="97"/>
      <c r="I66" s="99"/>
      <c r="J66" s="64"/>
      <c r="K66" s="64"/>
      <c r="L66" s="64"/>
      <c r="M66" s="64"/>
      <c r="N66" s="64"/>
      <c r="O66" s="64"/>
      <c r="P66" s="64"/>
      <c r="Q66" s="64"/>
      <c r="R66" s="64"/>
      <c r="S66" s="64"/>
      <c r="T66" s="64"/>
      <c r="U66" s="64"/>
      <c r="V66" s="64"/>
      <c r="W66" s="64"/>
      <c r="X66" s="64"/>
      <c r="Y66" s="64"/>
      <c r="Z66" s="64"/>
    </row>
    <row r="67" spans="1:26" ht="14.25" hidden="1" customHeight="1" x14ac:dyDescent="0.3">
      <c r="A67" s="97"/>
      <c r="B67" s="97"/>
      <c r="C67" s="97"/>
      <c r="D67" s="98"/>
      <c r="E67" s="97"/>
      <c r="F67" s="97"/>
      <c r="G67" s="97"/>
      <c r="H67" s="97"/>
      <c r="I67" s="99"/>
      <c r="J67" s="64"/>
      <c r="K67" s="64"/>
      <c r="L67" s="64"/>
      <c r="M67" s="64"/>
      <c r="N67" s="64"/>
      <c r="O67" s="64"/>
      <c r="P67" s="64"/>
      <c r="Q67" s="64"/>
      <c r="R67" s="64"/>
      <c r="S67" s="64"/>
      <c r="T67" s="64"/>
      <c r="U67" s="64"/>
      <c r="V67" s="64"/>
      <c r="W67" s="64"/>
      <c r="X67" s="64"/>
      <c r="Y67" s="64"/>
      <c r="Z67" s="64"/>
    </row>
    <row r="68" spans="1:26" ht="14.25" hidden="1" customHeight="1" x14ac:dyDescent="0.3">
      <c r="A68" s="97"/>
      <c r="B68" s="97"/>
      <c r="C68" s="97"/>
      <c r="D68" s="98"/>
      <c r="E68" s="97"/>
      <c r="F68" s="97"/>
      <c r="G68" s="97"/>
      <c r="H68" s="97"/>
      <c r="I68" s="99"/>
      <c r="J68" s="64"/>
      <c r="K68" s="64"/>
      <c r="L68" s="64"/>
      <c r="M68" s="64"/>
      <c r="N68" s="64"/>
      <c r="O68" s="64"/>
      <c r="P68" s="64"/>
      <c r="Q68" s="64"/>
      <c r="R68" s="64"/>
      <c r="S68" s="64"/>
      <c r="T68" s="64"/>
      <c r="U68" s="64"/>
      <c r="V68" s="64"/>
      <c r="W68" s="64"/>
      <c r="X68" s="64"/>
      <c r="Y68" s="64"/>
      <c r="Z68" s="64"/>
    </row>
    <row r="69" spans="1:26" ht="14.25" hidden="1" customHeight="1" x14ac:dyDescent="0.3">
      <c r="A69" s="97"/>
      <c r="B69" s="97"/>
      <c r="C69" s="97"/>
      <c r="D69" s="98"/>
      <c r="E69" s="97"/>
      <c r="F69" s="97"/>
      <c r="G69" s="97"/>
      <c r="H69" s="97"/>
      <c r="I69" s="99"/>
      <c r="J69" s="64"/>
      <c r="K69" s="64"/>
      <c r="L69" s="64"/>
      <c r="M69" s="64"/>
      <c r="N69" s="64"/>
      <c r="O69" s="64"/>
      <c r="P69" s="64"/>
      <c r="Q69" s="64"/>
      <c r="R69" s="64"/>
      <c r="S69" s="64"/>
      <c r="T69" s="64"/>
      <c r="U69" s="64"/>
      <c r="V69" s="64"/>
      <c r="W69" s="64"/>
      <c r="X69" s="64"/>
      <c r="Y69" s="64"/>
      <c r="Z69" s="64"/>
    </row>
    <row r="70" spans="1:26" ht="14.25" hidden="1" customHeight="1" x14ac:dyDescent="0.3">
      <c r="A70" s="97"/>
      <c r="B70" s="97"/>
      <c r="C70" s="97"/>
      <c r="D70" s="98"/>
      <c r="E70" s="97"/>
      <c r="F70" s="97"/>
      <c r="G70" s="97"/>
      <c r="H70" s="97"/>
      <c r="I70" s="99"/>
      <c r="J70" s="64"/>
      <c r="K70" s="64"/>
      <c r="L70" s="64"/>
      <c r="M70" s="64"/>
      <c r="N70" s="64"/>
      <c r="O70" s="64"/>
      <c r="P70" s="64"/>
      <c r="Q70" s="64"/>
      <c r="R70" s="64"/>
      <c r="S70" s="64"/>
      <c r="T70" s="64"/>
      <c r="U70" s="64"/>
      <c r="V70" s="64"/>
      <c r="W70" s="64"/>
      <c r="X70" s="64"/>
      <c r="Y70" s="64"/>
      <c r="Z70" s="64"/>
    </row>
    <row r="71" spans="1:26" ht="14.25" hidden="1" customHeight="1" x14ac:dyDescent="0.3">
      <c r="A71" s="97"/>
      <c r="B71" s="97"/>
      <c r="C71" s="97"/>
      <c r="D71" s="98"/>
      <c r="E71" s="97"/>
      <c r="F71" s="97"/>
      <c r="G71" s="97"/>
      <c r="H71" s="97"/>
      <c r="I71" s="99"/>
      <c r="J71" s="64"/>
      <c r="K71" s="64"/>
      <c r="L71" s="64"/>
      <c r="M71" s="64"/>
      <c r="N71" s="64"/>
      <c r="O71" s="64"/>
      <c r="P71" s="64"/>
      <c r="Q71" s="64"/>
      <c r="R71" s="64"/>
      <c r="S71" s="64"/>
      <c r="T71" s="64"/>
      <c r="U71" s="64"/>
      <c r="V71" s="64"/>
      <c r="W71" s="64"/>
      <c r="X71" s="64"/>
      <c r="Y71" s="64"/>
      <c r="Z71" s="64"/>
    </row>
    <row r="72" spans="1:26" ht="14.25" hidden="1" customHeight="1" x14ac:dyDescent="0.3">
      <c r="A72" s="97"/>
      <c r="B72" s="97"/>
      <c r="C72" s="97"/>
      <c r="D72" s="98"/>
      <c r="E72" s="97"/>
      <c r="F72" s="97"/>
      <c r="G72" s="97"/>
      <c r="H72" s="97"/>
      <c r="I72" s="99"/>
      <c r="J72" s="64"/>
      <c r="K72" s="64"/>
      <c r="L72" s="64"/>
      <c r="M72" s="64"/>
      <c r="N72" s="64"/>
      <c r="O72" s="64"/>
      <c r="P72" s="64"/>
      <c r="Q72" s="64"/>
      <c r="R72" s="64"/>
      <c r="S72" s="64"/>
      <c r="T72" s="64"/>
      <c r="U72" s="64"/>
      <c r="V72" s="64"/>
      <c r="W72" s="64"/>
      <c r="X72" s="64"/>
      <c r="Y72" s="64"/>
      <c r="Z72" s="64"/>
    </row>
    <row r="73" spans="1:26" ht="14.25" hidden="1" customHeight="1" x14ac:dyDescent="0.3">
      <c r="A73" s="97"/>
      <c r="B73" s="97"/>
      <c r="C73" s="97"/>
      <c r="D73" s="98"/>
      <c r="E73" s="97"/>
      <c r="F73" s="97"/>
      <c r="G73" s="97"/>
      <c r="H73" s="97"/>
      <c r="I73" s="99"/>
      <c r="J73" s="64"/>
      <c r="K73" s="64"/>
      <c r="L73" s="64"/>
      <c r="M73" s="64"/>
      <c r="N73" s="64"/>
      <c r="O73" s="64"/>
      <c r="P73" s="64"/>
      <c r="Q73" s="64"/>
      <c r="R73" s="64"/>
      <c r="S73" s="64"/>
      <c r="T73" s="64"/>
      <c r="U73" s="64"/>
      <c r="V73" s="64"/>
      <c r="W73" s="64"/>
      <c r="X73" s="64"/>
      <c r="Y73" s="64"/>
      <c r="Z73" s="64"/>
    </row>
    <row r="74" spans="1:26" ht="14.25" hidden="1" customHeight="1" x14ac:dyDescent="0.3">
      <c r="A74" s="97"/>
      <c r="B74" s="97"/>
      <c r="C74" s="97"/>
      <c r="D74" s="98"/>
      <c r="E74" s="97"/>
      <c r="F74" s="97"/>
      <c r="G74" s="97"/>
      <c r="H74" s="97"/>
      <c r="I74" s="99"/>
      <c r="J74" s="64"/>
      <c r="K74" s="64"/>
      <c r="L74" s="64"/>
      <c r="M74" s="64"/>
      <c r="N74" s="64"/>
      <c r="O74" s="64"/>
      <c r="P74" s="64"/>
      <c r="Q74" s="64"/>
      <c r="R74" s="64"/>
      <c r="S74" s="64"/>
      <c r="T74" s="64"/>
      <c r="U74" s="64"/>
      <c r="V74" s="64"/>
      <c r="W74" s="64"/>
      <c r="X74" s="64"/>
      <c r="Y74" s="64"/>
      <c r="Z74" s="64"/>
    </row>
    <row r="75" spans="1:26" ht="14.25" hidden="1" customHeight="1" x14ac:dyDescent="0.3">
      <c r="A75" s="97"/>
      <c r="B75" s="97"/>
      <c r="C75" s="97"/>
      <c r="D75" s="98"/>
      <c r="E75" s="97"/>
      <c r="F75" s="97"/>
      <c r="G75" s="97"/>
      <c r="H75" s="97"/>
      <c r="I75" s="99"/>
      <c r="J75" s="64"/>
      <c r="K75" s="64"/>
      <c r="L75" s="64"/>
      <c r="M75" s="64"/>
      <c r="N75" s="64"/>
      <c r="O75" s="64"/>
      <c r="P75" s="64"/>
      <c r="Q75" s="64"/>
      <c r="R75" s="64"/>
      <c r="S75" s="64"/>
      <c r="T75" s="64"/>
      <c r="U75" s="64"/>
      <c r="V75" s="64"/>
      <c r="W75" s="64"/>
      <c r="X75" s="64"/>
      <c r="Y75" s="64"/>
      <c r="Z75" s="64"/>
    </row>
    <row r="76" spans="1:26" ht="14.25" hidden="1" customHeight="1" x14ac:dyDescent="0.3">
      <c r="A76" s="97"/>
      <c r="B76" s="97"/>
      <c r="C76" s="97"/>
      <c r="D76" s="98"/>
      <c r="E76" s="97"/>
      <c r="F76" s="97"/>
      <c r="G76" s="97"/>
      <c r="H76" s="97"/>
      <c r="I76" s="99"/>
      <c r="J76" s="64"/>
      <c r="K76" s="64"/>
      <c r="L76" s="64"/>
      <c r="M76" s="64"/>
      <c r="N76" s="64"/>
      <c r="O76" s="64"/>
      <c r="P76" s="64"/>
      <c r="Q76" s="64"/>
      <c r="R76" s="64"/>
      <c r="S76" s="64"/>
      <c r="T76" s="64"/>
      <c r="U76" s="64"/>
      <c r="V76" s="64"/>
      <c r="W76" s="64"/>
      <c r="X76" s="64"/>
      <c r="Y76" s="64"/>
      <c r="Z76" s="64"/>
    </row>
    <row r="77" spans="1:26" ht="14.25" hidden="1" customHeight="1" x14ac:dyDescent="0.3">
      <c r="A77" s="97"/>
      <c r="B77" s="97"/>
      <c r="C77" s="97"/>
      <c r="D77" s="98"/>
      <c r="E77" s="97"/>
      <c r="F77" s="97"/>
      <c r="G77" s="97"/>
      <c r="H77" s="97"/>
      <c r="I77" s="99"/>
      <c r="J77" s="64"/>
      <c r="K77" s="64"/>
      <c r="L77" s="64"/>
      <c r="M77" s="64"/>
      <c r="N77" s="64"/>
      <c r="O77" s="64"/>
      <c r="P77" s="64"/>
      <c r="Q77" s="64"/>
      <c r="R77" s="64"/>
      <c r="S77" s="64"/>
      <c r="T77" s="64"/>
      <c r="U77" s="64"/>
      <c r="V77" s="64"/>
      <c r="W77" s="64"/>
      <c r="X77" s="64"/>
      <c r="Y77" s="64"/>
      <c r="Z77" s="64"/>
    </row>
    <row r="78" spans="1:26" ht="14.25" hidden="1" customHeight="1" x14ac:dyDescent="0.3">
      <c r="A78" s="97"/>
      <c r="B78" s="97"/>
      <c r="C78" s="97"/>
      <c r="D78" s="98"/>
      <c r="E78" s="97"/>
      <c r="F78" s="97"/>
      <c r="G78" s="97"/>
      <c r="H78" s="97"/>
      <c r="I78" s="99"/>
      <c r="J78" s="64"/>
      <c r="K78" s="64"/>
      <c r="L78" s="64"/>
      <c r="M78" s="64"/>
      <c r="N78" s="64"/>
      <c r="O78" s="64"/>
      <c r="P78" s="64"/>
      <c r="Q78" s="64"/>
      <c r="R78" s="64"/>
      <c r="S78" s="64"/>
      <c r="T78" s="64"/>
      <c r="U78" s="64"/>
      <c r="V78" s="64"/>
      <c r="W78" s="64"/>
      <c r="X78" s="64"/>
      <c r="Y78" s="64"/>
      <c r="Z78" s="64"/>
    </row>
    <row r="79" spans="1:26" ht="14.25" hidden="1" customHeight="1" x14ac:dyDescent="0.3">
      <c r="A79" s="97"/>
      <c r="B79" s="97"/>
      <c r="C79" s="97"/>
      <c r="D79" s="98"/>
      <c r="E79" s="97"/>
      <c r="F79" s="97"/>
      <c r="G79" s="97"/>
      <c r="H79" s="97"/>
      <c r="I79" s="99"/>
      <c r="J79" s="64"/>
      <c r="K79" s="64"/>
      <c r="L79" s="64"/>
      <c r="M79" s="64"/>
      <c r="N79" s="64"/>
      <c r="O79" s="64"/>
      <c r="P79" s="64"/>
      <c r="Q79" s="64"/>
      <c r="R79" s="64"/>
      <c r="S79" s="64"/>
      <c r="T79" s="64"/>
      <c r="U79" s="64"/>
      <c r="V79" s="64"/>
      <c r="W79" s="64"/>
      <c r="X79" s="64"/>
      <c r="Y79" s="64"/>
      <c r="Z79" s="64"/>
    </row>
    <row r="80" spans="1:26" ht="14.25" hidden="1" customHeight="1" x14ac:dyDescent="0.3">
      <c r="A80" s="97"/>
      <c r="B80" s="97"/>
      <c r="C80" s="97"/>
      <c r="D80" s="98"/>
      <c r="E80" s="97"/>
      <c r="F80" s="97"/>
      <c r="G80" s="97"/>
      <c r="H80" s="97"/>
      <c r="I80" s="99"/>
      <c r="J80" s="64"/>
      <c r="K80" s="64"/>
      <c r="L80" s="64"/>
      <c r="M80" s="64"/>
      <c r="N80" s="64"/>
      <c r="O80" s="64"/>
      <c r="P80" s="64"/>
      <c r="Q80" s="64"/>
      <c r="R80" s="64"/>
      <c r="S80" s="64"/>
      <c r="T80" s="64"/>
      <c r="U80" s="64"/>
      <c r="V80" s="64"/>
      <c r="W80" s="64"/>
      <c r="X80" s="64"/>
      <c r="Y80" s="64"/>
      <c r="Z80" s="64"/>
    </row>
    <row r="81" spans="1:26" ht="14.25" hidden="1" customHeight="1" x14ac:dyDescent="0.3">
      <c r="A81" s="97"/>
      <c r="B81" s="97"/>
      <c r="C81" s="97"/>
      <c r="D81" s="98"/>
      <c r="E81" s="97"/>
      <c r="F81" s="97"/>
      <c r="G81" s="97"/>
      <c r="H81" s="97"/>
      <c r="I81" s="99"/>
      <c r="J81" s="64"/>
      <c r="K81" s="64"/>
      <c r="L81" s="64"/>
      <c r="M81" s="64"/>
      <c r="N81" s="64"/>
      <c r="O81" s="64"/>
      <c r="P81" s="64"/>
      <c r="Q81" s="64"/>
      <c r="R81" s="64"/>
      <c r="S81" s="64"/>
      <c r="T81" s="64"/>
      <c r="U81" s="64"/>
      <c r="V81" s="64"/>
      <c r="W81" s="64"/>
      <c r="X81" s="64"/>
      <c r="Y81" s="64"/>
      <c r="Z81" s="64"/>
    </row>
    <row r="82" spans="1:26" ht="14.25" hidden="1" customHeight="1" x14ac:dyDescent="0.3">
      <c r="A82" s="97"/>
      <c r="B82" s="97"/>
      <c r="C82" s="97"/>
      <c r="D82" s="98"/>
      <c r="E82" s="97"/>
      <c r="F82" s="97"/>
      <c r="G82" s="97"/>
      <c r="H82" s="97"/>
      <c r="I82" s="99"/>
      <c r="J82" s="64"/>
      <c r="K82" s="64"/>
      <c r="L82" s="64"/>
      <c r="M82" s="64"/>
      <c r="N82" s="64"/>
      <c r="O82" s="64"/>
      <c r="P82" s="64"/>
      <c r="Q82" s="64"/>
      <c r="R82" s="64"/>
      <c r="S82" s="64"/>
      <c r="T82" s="64"/>
      <c r="U82" s="64"/>
      <c r="V82" s="64"/>
      <c r="W82" s="64"/>
      <c r="X82" s="64"/>
      <c r="Y82" s="64"/>
      <c r="Z82" s="64"/>
    </row>
    <row r="83" spans="1:26" ht="14.25" hidden="1" customHeight="1" x14ac:dyDescent="0.3">
      <c r="A83" s="97"/>
      <c r="B83" s="97"/>
      <c r="C83" s="97"/>
      <c r="D83" s="98"/>
      <c r="E83" s="97"/>
      <c r="F83" s="97"/>
      <c r="G83" s="97"/>
      <c r="H83" s="97"/>
      <c r="I83" s="99"/>
      <c r="J83" s="64"/>
      <c r="K83" s="64"/>
      <c r="L83" s="64"/>
      <c r="M83" s="64"/>
      <c r="N83" s="64"/>
      <c r="O83" s="64"/>
      <c r="P83" s="64"/>
      <c r="Q83" s="64"/>
      <c r="R83" s="64"/>
      <c r="S83" s="64"/>
      <c r="T83" s="64"/>
      <c r="U83" s="64"/>
      <c r="V83" s="64"/>
      <c r="W83" s="64"/>
      <c r="X83" s="64"/>
      <c r="Y83" s="64"/>
      <c r="Z83" s="64"/>
    </row>
    <row r="84" spans="1:26" ht="14.25" hidden="1" customHeight="1" x14ac:dyDescent="0.3">
      <c r="A84" s="97"/>
      <c r="B84" s="97"/>
      <c r="C84" s="97"/>
      <c r="D84" s="98"/>
      <c r="E84" s="97"/>
      <c r="F84" s="97"/>
      <c r="G84" s="97"/>
      <c r="H84" s="97"/>
      <c r="I84" s="99"/>
      <c r="J84" s="64"/>
      <c r="K84" s="64"/>
      <c r="L84" s="64"/>
      <c r="M84" s="64"/>
      <c r="N84" s="64"/>
      <c r="O84" s="64"/>
      <c r="P84" s="64"/>
      <c r="Q84" s="64"/>
      <c r="R84" s="64"/>
      <c r="S84" s="64"/>
      <c r="T84" s="64"/>
      <c r="U84" s="64"/>
      <c r="V84" s="64"/>
      <c r="W84" s="64"/>
      <c r="X84" s="64"/>
      <c r="Y84" s="64"/>
      <c r="Z84" s="64"/>
    </row>
    <row r="85" spans="1:26" ht="14.25" hidden="1" customHeight="1" x14ac:dyDescent="0.3">
      <c r="A85" s="97"/>
      <c r="B85" s="97"/>
      <c r="C85" s="97"/>
      <c r="D85" s="98"/>
      <c r="E85" s="97"/>
      <c r="F85" s="97"/>
      <c r="G85" s="97"/>
      <c r="H85" s="97"/>
      <c r="I85" s="99"/>
      <c r="J85" s="64"/>
      <c r="K85" s="64"/>
      <c r="L85" s="64"/>
      <c r="M85" s="64"/>
      <c r="N85" s="64"/>
      <c r="O85" s="64"/>
      <c r="P85" s="64"/>
      <c r="Q85" s="64"/>
      <c r="R85" s="64"/>
      <c r="S85" s="64"/>
      <c r="T85" s="64"/>
      <c r="U85" s="64"/>
      <c r="V85" s="64"/>
      <c r="W85" s="64"/>
      <c r="X85" s="64"/>
      <c r="Y85" s="64"/>
      <c r="Z85" s="64"/>
    </row>
    <row r="86" spans="1:26" ht="14.25" hidden="1" customHeight="1" x14ac:dyDescent="0.3">
      <c r="A86" s="97"/>
      <c r="B86" s="97"/>
      <c r="C86" s="97"/>
      <c r="D86" s="98"/>
      <c r="E86" s="97"/>
      <c r="F86" s="97"/>
      <c r="G86" s="97"/>
      <c r="H86" s="97"/>
      <c r="I86" s="99"/>
      <c r="J86" s="64"/>
      <c r="K86" s="64"/>
      <c r="L86" s="64"/>
      <c r="M86" s="64"/>
      <c r="N86" s="64"/>
      <c r="O86" s="64"/>
      <c r="P86" s="64"/>
      <c r="Q86" s="64"/>
      <c r="R86" s="64"/>
      <c r="S86" s="64"/>
      <c r="T86" s="64"/>
      <c r="U86" s="64"/>
      <c r="V86" s="64"/>
      <c r="W86" s="64"/>
      <c r="X86" s="64"/>
      <c r="Y86" s="64"/>
      <c r="Z86" s="64"/>
    </row>
    <row r="87" spans="1:26" ht="14.25" hidden="1" customHeight="1" x14ac:dyDescent="0.3">
      <c r="A87" s="97"/>
      <c r="B87" s="97"/>
      <c r="C87" s="97"/>
      <c r="D87" s="98"/>
      <c r="E87" s="97"/>
      <c r="F87" s="97"/>
      <c r="G87" s="97"/>
      <c r="H87" s="97"/>
      <c r="I87" s="99"/>
      <c r="J87" s="64"/>
      <c r="K87" s="64"/>
      <c r="L87" s="64"/>
      <c r="M87" s="64"/>
      <c r="N87" s="64"/>
      <c r="O87" s="64"/>
      <c r="P87" s="64"/>
      <c r="Q87" s="64"/>
      <c r="R87" s="64"/>
      <c r="S87" s="64"/>
      <c r="T87" s="64"/>
      <c r="U87" s="64"/>
      <c r="V87" s="64"/>
      <c r="W87" s="64"/>
      <c r="X87" s="64"/>
      <c r="Y87" s="64"/>
      <c r="Z87" s="64"/>
    </row>
    <row r="88" spans="1:26" ht="14.25" hidden="1" customHeight="1" x14ac:dyDescent="0.3">
      <c r="A88" s="97"/>
      <c r="B88" s="97"/>
      <c r="C88" s="97"/>
      <c r="D88" s="98"/>
      <c r="E88" s="97"/>
      <c r="F88" s="97"/>
      <c r="G88" s="97"/>
      <c r="H88" s="97"/>
      <c r="I88" s="99"/>
      <c r="J88" s="64"/>
      <c r="K88" s="64"/>
      <c r="L88" s="64"/>
      <c r="M88" s="64"/>
      <c r="N88" s="64"/>
      <c r="O88" s="64"/>
      <c r="P88" s="64"/>
      <c r="Q88" s="64"/>
      <c r="R88" s="64"/>
      <c r="S88" s="64"/>
      <c r="T88" s="64"/>
      <c r="U88" s="64"/>
      <c r="V88" s="64"/>
      <c r="W88" s="64"/>
      <c r="X88" s="64"/>
      <c r="Y88" s="64"/>
      <c r="Z88" s="64"/>
    </row>
    <row r="89" spans="1:26" ht="14.25" hidden="1" customHeight="1" x14ac:dyDescent="0.3">
      <c r="A89" s="97"/>
      <c r="B89" s="97"/>
      <c r="C89" s="97"/>
      <c r="D89" s="98"/>
      <c r="E89" s="97"/>
      <c r="F89" s="97"/>
      <c r="G89" s="97"/>
      <c r="H89" s="97"/>
      <c r="I89" s="99"/>
      <c r="J89" s="64"/>
      <c r="K89" s="64"/>
      <c r="L89" s="64"/>
      <c r="M89" s="64"/>
      <c r="N89" s="64"/>
      <c r="O89" s="64"/>
      <c r="P89" s="64"/>
      <c r="Q89" s="64"/>
      <c r="R89" s="64"/>
      <c r="S89" s="64"/>
      <c r="T89" s="64"/>
      <c r="U89" s="64"/>
      <c r="V89" s="64"/>
      <c r="W89" s="64"/>
      <c r="X89" s="64"/>
      <c r="Y89" s="64"/>
      <c r="Z89" s="64"/>
    </row>
    <row r="90" spans="1:26" ht="14.25" hidden="1" customHeight="1" x14ac:dyDescent="0.3">
      <c r="A90" s="97"/>
      <c r="B90" s="97"/>
      <c r="C90" s="97"/>
      <c r="D90" s="98"/>
      <c r="E90" s="97"/>
      <c r="F90" s="97"/>
      <c r="G90" s="97"/>
      <c r="H90" s="97"/>
      <c r="I90" s="99"/>
      <c r="J90" s="64"/>
      <c r="K90" s="64"/>
      <c r="L90" s="64"/>
      <c r="M90" s="64"/>
      <c r="N90" s="64"/>
      <c r="O90" s="64"/>
      <c r="P90" s="64"/>
      <c r="Q90" s="64"/>
      <c r="R90" s="64"/>
      <c r="S90" s="64"/>
      <c r="T90" s="64"/>
      <c r="U90" s="64"/>
      <c r="V90" s="64"/>
      <c r="W90" s="64"/>
      <c r="X90" s="64"/>
      <c r="Y90" s="64"/>
      <c r="Z90" s="64"/>
    </row>
    <row r="91" spans="1:26" ht="14.25" hidden="1" customHeight="1" x14ac:dyDescent="0.3">
      <c r="A91" s="97"/>
      <c r="B91" s="97"/>
      <c r="C91" s="97"/>
      <c r="D91" s="98"/>
      <c r="E91" s="97"/>
      <c r="F91" s="97"/>
      <c r="G91" s="97"/>
      <c r="H91" s="97"/>
      <c r="I91" s="99"/>
      <c r="J91" s="64"/>
      <c r="K91" s="64"/>
      <c r="L91" s="64"/>
      <c r="M91" s="64"/>
      <c r="N91" s="64"/>
      <c r="O91" s="64"/>
      <c r="P91" s="64"/>
      <c r="Q91" s="64"/>
      <c r="R91" s="64"/>
      <c r="S91" s="64"/>
      <c r="T91" s="64"/>
      <c r="U91" s="64"/>
      <c r="V91" s="64"/>
      <c r="W91" s="64"/>
      <c r="X91" s="64"/>
      <c r="Y91" s="64"/>
      <c r="Z91" s="64"/>
    </row>
    <row r="92" spans="1:26" ht="14.25" hidden="1" customHeight="1" x14ac:dyDescent="0.3">
      <c r="A92" s="97"/>
      <c r="B92" s="97"/>
      <c r="C92" s="97"/>
      <c r="D92" s="98"/>
      <c r="E92" s="97"/>
      <c r="F92" s="97"/>
      <c r="G92" s="97"/>
      <c r="H92" s="97"/>
      <c r="I92" s="99"/>
      <c r="J92" s="64"/>
      <c r="K92" s="64"/>
      <c r="L92" s="64"/>
      <c r="M92" s="64"/>
      <c r="N92" s="64"/>
      <c r="O92" s="64"/>
      <c r="P92" s="64"/>
      <c r="Q92" s="64"/>
      <c r="R92" s="64"/>
      <c r="S92" s="64"/>
      <c r="T92" s="64"/>
      <c r="U92" s="64"/>
      <c r="V92" s="64"/>
      <c r="W92" s="64"/>
      <c r="X92" s="64"/>
      <c r="Y92" s="64"/>
      <c r="Z92" s="64"/>
    </row>
    <row r="93" spans="1:26" ht="14.25" hidden="1" customHeight="1" x14ac:dyDescent="0.3">
      <c r="A93" s="97"/>
      <c r="B93" s="97"/>
      <c r="C93" s="97"/>
      <c r="D93" s="98"/>
      <c r="E93" s="97"/>
      <c r="F93" s="97"/>
      <c r="G93" s="97"/>
      <c r="H93" s="97"/>
      <c r="I93" s="99"/>
      <c r="J93" s="64"/>
      <c r="K93" s="64"/>
      <c r="L93" s="64"/>
      <c r="M93" s="64"/>
      <c r="N93" s="64"/>
      <c r="O93" s="64"/>
      <c r="P93" s="64"/>
      <c r="Q93" s="64"/>
      <c r="R93" s="64"/>
      <c r="S93" s="64"/>
      <c r="T93" s="64"/>
      <c r="U93" s="64"/>
      <c r="V93" s="64"/>
      <c r="W93" s="64"/>
      <c r="X93" s="64"/>
      <c r="Y93" s="64"/>
      <c r="Z93" s="64"/>
    </row>
    <row r="94" spans="1:26" ht="14.25" hidden="1" customHeight="1" x14ac:dyDescent="0.3">
      <c r="A94" s="97"/>
      <c r="B94" s="97"/>
      <c r="C94" s="97"/>
      <c r="D94" s="98"/>
      <c r="E94" s="97"/>
      <c r="F94" s="97"/>
      <c r="G94" s="97"/>
      <c r="H94" s="97"/>
      <c r="I94" s="99"/>
      <c r="J94" s="64"/>
      <c r="K94" s="64"/>
      <c r="L94" s="64"/>
      <c r="M94" s="64"/>
      <c r="N94" s="64"/>
      <c r="O94" s="64"/>
      <c r="P94" s="64"/>
      <c r="Q94" s="64"/>
      <c r="R94" s="64"/>
      <c r="S94" s="64"/>
      <c r="T94" s="64"/>
      <c r="U94" s="64"/>
      <c r="V94" s="64"/>
      <c r="W94" s="64"/>
      <c r="X94" s="64"/>
      <c r="Y94" s="64"/>
      <c r="Z94" s="64"/>
    </row>
    <row r="95" spans="1:26" ht="14.25" hidden="1" customHeight="1" x14ac:dyDescent="0.3">
      <c r="A95" s="97"/>
      <c r="B95" s="97"/>
      <c r="C95" s="97"/>
      <c r="D95" s="98"/>
      <c r="E95" s="97"/>
      <c r="F95" s="97"/>
      <c r="G95" s="97"/>
      <c r="H95" s="97"/>
      <c r="I95" s="99"/>
      <c r="J95" s="64"/>
      <c r="K95" s="64"/>
      <c r="L95" s="64"/>
      <c r="M95" s="64"/>
      <c r="N95" s="64"/>
      <c r="O95" s="64"/>
      <c r="P95" s="64"/>
      <c r="Q95" s="64"/>
      <c r="R95" s="64"/>
      <c r="S95" s="64"/>
      <c r="T95" s="64"/>
      <c r="U95" s="64"/>
      <c r="V95" s="64"/>
      <c r="W95" s="64"/>
      <c r="X95" s="64"/>
      <c r="Y95" s="64"/>
      <c r="Z95" s="64"/>
    </row>
    <row r="96" spans="1:26" ht="14.25" hidden="1" customHeight="1" x14ac:dyDescent="0.3">
      <c r="A96" s="97"/>
      <c r="B96" s="97"/>
      <c r="C96" s="97"/>
      <c r="D96" s="98"/>
      <c r="E96" s="97"/>
      <c r="F96" s="97"/>
      <c r="G96" s="97"/>
      <c r="H96" s="97"/>
      <c r="I96" s="99"/>
      <c r="J96" s="64"/>
      <c r="K96" s="64"/>
      <c r="L96" s="64"/>
      <c r="M96" s="64"/>
      <c r="N96" s="64"/>
      <c r="O96" s="64"/>
      <c r="P96" s="64"/>
      <c r="Q96" s="64"/>
      <c r="R96" s="64"/>
      <c r="S96" s="64"/>
      <c r="T96" s="64"/>
      <c r="U96" s="64"/>
      <c r="V96" s="64"/>
      <c r="W96" s="64"/>
      <c r="X96" s="64"/>
      <c r="Y96" s="64"/>
      <c r="Z96" s="64"/>
    </row>
    <row r="97" spans="1:26" ht="14.25" hidden="1" customHeight="1" x14ac:dyDescent="0.3">
      <c r="A97" s="97"/>
      <c r="B97" s="97"/>
      <c r="C97" s="97"/>
      <c r="D97" s="98"/>
      <c r="E97" s="97"/>
      <c r="F97" s="97"/>
      <c r="G97" s="97"/>
      <c r="H97" s="97"/>
      <c r="I97" s="99"/>
      <c r="J97" s="64"/>
      <c r="K97" s="64"/>
      <c r="L97" s="64"/>
      <c r="M97" s="64"/>
      <c r="N97" s="64"/>
      <c r="O97" s="64"/>
      <c r="P97" s="64"/>
      <c r="Q97" s="64"/>
      <c r="R97" s="64"/>
      <c r="S97" s="64"/>
      <c r="T97" s="64"/>
      <c r="U97" s="64"/>
      <c r="V97" s="64"/>
      <c r="W97" s="64"/>
      <c r="X97" s="64"/>
      <c r="Y97" s="64"/>
      <c r="Z97" s="64"/>
    </row>
    <row r="98" spans="1:26" ht="14.25" hidden="1" customHeight="1" x14ac:dyDescent="0.3">
      <c r="A98" s="97"/>
      <c r="B98" s="97"/>
      <c r="C98" s="97"/>
      <c r="D98" s="98"/>
      <c r="E98" s="97"/>
      <c r="F98" s="97"/>
      <c r="G98" s="97"/>
      <c r="H98" s="97"/>
      <c r="I98" s="99"/>
      <c r="J98" s="64"/>
      <c r="K98" s="64"/>
      <c r="L98" s="64"/>
      <c r="M98" s="64"/>
      <c r="N98" s="64"/>
      <c r="O98" s="64"/>
      <c r="P98" s="64"/>
      <c r="Q98" s="64"/>
      <c r="R98" s="64"/>
      <c r="S98" s="64"/>
      <c r="T98" s="64"/>
      <c r="U98" s="64"/>
      <c r="V98" s="64"/>
      <c r="W98" s="64"/>
      <c r="X98" s="64"/>
      <c r="Y98" s="64"/>
      <c r="Z98" s="64"/>
    </row>
    <row r="99" spans="1:26" ht="14.25" hidden="1" customHeight="1" x14ac:dyDescent="0.3">
      <c r="A99" s="97"/>
      <c r="B99" s="97"/>
      <c r="C99" s="97"/>
      <c r="D99" s="98"/>
      <c r="E99" s="97"/>
      <c r="F99" s="97"/>
      <c r="G99" s="97"/>
      <c r="H99" s="97"/>
      <c r="I99" s="99"/>
      <c r="J99" s="64"/>
      <c r="K99" s="64"/>
      <c r="L99" s="64"/>
      <c r="M99" s="64"/>
      <c r="N99" s="64"/>
      <c r="O99" s="64"/>
      <c r="P99" s="64"/>
      <c r="Q99" s="64"/>
      <c r="R99" s="64"/>
      <c r="S99" s="64"/>
      <c r="T99" s="64"/>
      <c r="U99" s="64"/>
      <c r="V99" s="64"/>
      <c r="W99" s="64"/>
      <c r="X99" s="64"/>
      <c r="Y99" s="64"/>
      <c r="Z99" s="64"/>
    </row>
    <row r="100" spans="1:26" ht="14.25" hidden="1" customHeight="1" x14ac:dyDescent="0.3">
      <c r="A100" s="97"/>
      <c r="B100" s="97"/>
      <c r="C100" s="97"/>
      <c r="D100" s="98"/>
      <c r="E100" s="97"/>
      <c r="F100" s="97"/>
      <c r="G100" s="97"/>
      <c r="H100" s="97"/>
      <c r="I100" s="99"/>
      <c r="J100" s="64"/>
      <c r="K100" s="64"/>
      <c r="L100" s="64"/>
      <c r="M100" s="64"/>
      <c r="N100" s="64"/>
      <c r="O100" s="64"/>
      <c r="P100" s="64"/>
      <c r="Q100" s="64"/>
      <c r="R100" s="64"/>
      <c r="S100" s="64"/>
      <c r="T100" s="64"/>
      <c r="U100" s="64"/>
      <c r="V100" s="64"/>
      <c r="W100" s="64"/>
      <c r="X100" s="64"/>
      <c r="Y100" s="64"/>
      <c r="Z100" s="64"/>
    </row>
    <row r="101" spans="1:26" ht="14.25" hidden="1" customHeight="1" x14ac:dyDescent="0.3">
      <c r="A101" s="97"/>
      <c r="B101" s="97"/>
      <c r="C101" s="97"/>
      <c r="D101" s="98"/>
      <c r="E101" s="97"/>
      <c r="F101" s="97"/>
      <c r="G101" s="97"/>
      <c r="H101" s="97"/>
      <c r="I101" s="99"/>
      <c r="J101" s="64"/>
      <c r="K101" s="64"/>
      <c r="L101" s="64"/>
      <c r="M101" s="64"/>
      <c r="N101" s="64"/>
      <c r="O101" s="64"/>
      <c r="P101" s="64"/>
      <c r="Q101" s="64"/>
      <c r="R101" s="64"/>
      <c r="S101" s="64"/>
      <c r="T101" s="64"/>
      <c r="U101" s="64"/>
      <c r="V101" s="64"/>
      <c r="W101" s="64"/>
      <c r="X101" s="64"/>
      <c r="Y101" s="64"/>
      <c r="Z101" s="64"/>
    </row>
    <row r="102" spans="1:26" ht="14.25" hidden="1" customHeight="1" x14ac:dyDescent="0.3">
      <c r="A102" s="97"/>
      <c r="B102" s="97"/>
      <c r="C102" s="97"/>
      <c r="D102" s="98"/>
      <c r="E102" s="97"/>
      <c r="F102" s="97"/>
      <c r="G102" s="97"/>
      <c r="H102" s="97"/>
      <c r="I102" s="99"/>
      <c r="J102" s="64"/>
      <c r="K102" s="64"/>
      <c r="L102" s="64"/>
      <c r="M102" s="64"/>
      <c r="N102" s="64"/>
      <c r="O102" s="64"/>
      <c r="P102" s="64"/>
      <c r="Q102" s="64"/>
      <c r="R102" s="64"/>
      <c r="S102" s="64"/>
      <c r="T102" s="64"/>
      <c r="U102" s="64"/>
      <c r="V102" s="64"/>
      <c r="W102" s="64"/>
      <c r="X102" s="64"/>
      <c r="Y102" s="64"/>
      <c r="Z102" s="64"/>
    </row>
    <row r="103" spans="1:26" ht="14.25" hidden="1" customHeight="1" x14ac:dyDescent="0.3">
      <c r="A103" s="97"/>
      <c r="B103" s="97"/>
      <c r="C103" s="97"/>
      <c r="D103" s="98"/>
      <c r="E103" s="97"/>
      <c r="F103" s="97"/>
      <c r="G103" s="97"/>
      <c r="H103" s="97"/>
      <c r="I103" s="99"/>
      <c r="J103" s="64"/>
      <c r="K103" s="64"/>
      <c r="L103" s="64"/>
      <c r="M103" s="64"/>
      <c r="N103" s="64"/>
      <c r="O103" s="64"/>
      <c r="P103" s="64"/>
      <c r="Q103" s="64"/>
      <c r="R103" s="64"/>
      <c r="S103" s="64"/>
      <c r="T103" s="64"/>
      <c r="U103" s="64"/>
      <c r="V103" s="64"/>
      <c r="W103" s="64"/>
      <c r="X103" s="64"/>
      <c r="Y103" s="64"/>
      <c r="Z103" s="64"/>
    </row>
    <row r="104" spans="1:26" ht="14.25" hidden="1" customHeight="1" x14ac:dyDescent="0.3">
      <c r="A104" s="97"/>
      <c r="B104" s="97"/>
      <c r="C104" s="97"/>
      <c r="D104" s="98"/>
      <c r="E104" s="97"/>
      <c r="F104" s="97"/>
      <c r="G104" s="97"/>
      <c r="H104" s="97"/>
      <c r="I104" s="99"/>
      <c r="J104" s="64"/>
      <c r="K104" s="64"/>
      <c r="L104" s="64"/>
      <c r="M104" s="64"/>
      <c r="N104" s="64"/>
      <c r="O104" s="64"/>
      <c r="P104" s="64"/>
      <c r="Q104" s="64"/>
      <c r="R104" s="64"/>
      <c r="S104" s="64"/>
      <c r="T104" s="64"/>
      <c r="U104" s="64"/>
      <c r="V104" s="64"/>
      <c r="W104" s="64"/>
      <c r="X104" s="64"/>
      <c r="Y104" s="64"/>
      <c r="Z104" s="64"/>
    </row>
    <row r="105" spans="1:26" ht="14.25" hidden="1" customHeight="1" x14ac:dyDescent="0.3">
      <c r="A105" s="97"/>
      <c r="B105" s="97"/>
      <c r="C105" s="97"/>
      <c r="D105" s="98"/>
      <c r="E105" s="97"/>
      <c r="F105" s="97"/>
      <c r="G105" s="97"/>
      <c r="H105" s="97"/>
      <c r="I105" s="99"/>
      <c r="J105" s="64"/>
      <c r="K105" s="64"/>
      <c r="L105" s="64"/>
      <c r="M105" s="64"/>
      <c r="N105" s="64"/>
      <c r="O105" s="64"/>
      <c r="P105" s="64"/>
      <c r="Q105" s="64"/>
      <c r="R105" s="64"/>
      <c r="S105" s="64"/>
      <c r="T105" s="64"/>
      <c r="U105" s="64"/>
      <c r="V105" s="64"/>
      <c r="W105" s="64"/>
      <c r="X105" s="64"/>
      <c r="Y105" s="64"/>
      <c r="Z105" s="64"/>
    </row>
    <row r="106" spans="1:26" ht="14.25" hidden="1" customHeight="1" x14ac:dyDescent="0.3">
      <c r="A106" s="97"/>
      <c r="B106" s="97"/>
      <c r="C106" s="97"/>
      <c r="D106" s="98"/>
      <c r="E106" s="97"/>
      <c r="F106" s="97"/>
      <c r="G106" s="97"/>
      <c r="H106" s="97"/>
      <c r="I106" s="99"/>
      <c r="J106" s="64"/>
      <c r="K106" s="64"/>
      <c r="L106" s="64"/>
      <c r="M106" s="64"/>
      <c r="N106" s="64"/>
      <c r="O106" s="64"/>
      <c r="P106" s="64"/>
      <c r="Q106" s="64"/>
      <c r="R106" s="64"/>
      <c r="S106" s="64"/>
      <c r="T106" s="64"/>
      <c r="U106" s="64"/>
      <c r="V106" s="64"/>
      <c r="W106" s="64"/>
      <c r="X106" s="64"/>
      <c r="Y106" s="64"/>
      <c r="Z106" s="64"/>
    </row>
    <row r="107" spans="1:26" ht="14.25" hidden="1" customHeight="1" x14ac:dyDescent="0.3">
      <c r="A107" s="97"/>
      <c r="B107" s="97"/>
      <c r="C107" s="97"/>
      <c r="D107" s="98"/>
      <c r="E107" s="97"/>
      <c r="F107" s="97"/>
      <c r="G107" s="97"/>
      <c r="H107" s="97"/>
      <c r="I107" s="99"/>
      <c r="J107" s="64"/>
      <c r="K107" s="64"/>
      <c r="L107" s="64"/>
      <c r="M107" s="64"/>
      <c r="N107" s="64"/>
      <c r="O107" s="64"/>
      <c r="P107" s="64"/>
      <c r="Q107" s="64"/>
      <c r="R107" s="64"/>
      <c r="S107" s="64"/>
      <c r="T107" s="64"/>
      <c r="U107" s="64"/>
      <c r="V107" s="64"/>
      <c r="W107" s="64"/>
      <c r="X107" s="64"/>
      <c r="Y107" s="64"/>
      <c r="Z107" s="64"/>
    </row>
    <row r="108" spans="1:26" ht="14.25" hidden="1" customHeight="1" x14ac:dyDescent="0.3">
      <c r="A108" s="97"/>
      <c r="B108" s="97"/>
      <c r="C108" s="97"/>
      <c r="D108" s="98"/>
      <c r="E108" s="97"/>
      <c r="F108" s="97"/>
      <c r="G108" s="97"/>
      <c r="H108" s="97"/>
      <c r="I108" s="99"/>
      <c r="J108" s="64"/>
      <c r="K108" s="64"/>
      <c r="L108" s="64"/>
      <c r="M108" s="64"/>
      <c r="N108" s="64"/>
      <c r="O108" s="64"/>
      <c r="P108" s="64"/>
      <c r="Q108" s="64"/>
      <c r="R108" s="64"/>
      <c r="S108" s="64"/>
      <c r="T108" s="64"/>
      <c r="U108" s="64"/>
      <c r="V108" s="64"/>
      <c r="W108" s="64"/>
      <c r="X108" s="64"/>
      <c r="Y108" s="64"/>
      <c r="Z108" s="64"/>
    </row>
    <row r="109" spans="1:26" ht="14.25" hidden="1" customHeight="1" x14ac:dyDescent="0.3">
      <c r="A109" s="97"/>
      <c r="B109" s="97"/>
      <c r="C109" s="97"/>
      <c r="D109" s="98"/>
      <c r="E109" s="97"/>
      <c r="F109" s="97"/>
      <c r="G109" s="97"/>
      <c r="H109" s="97"/>
      <c r="I109" s="99"/>
      <c r="J109" s="64"/>
      <c r="K109" s="64"/>
      <c r="L109" s="64"/>
      <c r="M109" s="64"/>
      <c r="N109" s="64"/>
      <c r="O109" s="64"/>
      <c r="P109" s="64"/>
      <c r="Q109" s="64"/>
      <c r="R109" s="64"/>
      <c r="S109" s="64"/>
      <c r="T109" s="64"/>
      <c r="U109" s="64"/>
      <c r="V109" s="64"/>
      <c r="W109" s="64"/>
      <c r="X109" s="64"/>
      <c r="Y109" s="64"/>
      <c r="Z109" s="64"/>
    </row>
    <row r="110" spans="1:26" ht="14.25" hidden="1" customHeight="1" x14ac:dyDescent="0.3">
      <c r="A110" s="97"/>
      <c r="B110" s="97"/>
      <c r="C110" s="97"/>
      <c r="D110" s="98"/>
      <c r="E110" s="97"/>
      <c r="F110" s="97"/>
      <c r="G110" s="97"/>
      <c r="H110" s="97"/>
      <c r="I110" s="99"/>
      <c r="J110" s="64"/>
      <c r="K110" s="64"/>
      <c r="L110" s="64"/>
      <c r="M110" s="64"/>
      <c r="N110" s="64"/>
      <c r="O110" s="64"/>
      <c r="P110" s="64"/>
      <c r="Q110" s="64"/>
      <c r="R110" s="64"/>
      <c r="S110" s="64"/>
      <c r="T110" s="64"/>
      <c r="U110" s="64"/>
      <c r="V110" s="64"/>
      <c r="W110" s="64"/>
      <c r="X110" s="64"/>
      <c r="Y110" s="64"/>
      <c r="Z110" s="64"/>
    </row>
    <row r="111" spans="1:26" ht="14.25" hidden="1" customHeight="1" x14ac:dyDescent="0.3">
      <c r="A111" s="97"/>
      <c r="B111" s="97"/>
      <c r="C111" s="97"/>
      <c r="D111" s="98"/>
      <c r="E111" s="97"/>
      <c r="F111" s="97"/>
      <c r="G111" s="97"/>
      <c r="H111" s="97"/>
      <c r="I111" s="99"/>
      <c r="J111" s="64"/>
      <c r="K111" s="64"/>
      <c r="L111" s="64"/>
      <c r="M111" s="64"/>
      <c r="N111" s="64"/>
      <c r="O111" s="64"/>
      <c r="P111" s="64"/>
      <c r="Q111" s="64"/>
      <c r="R111" s="64"/>
      <c r="S111" s="64"/>
      <c r="T111" s="64"/>
      <c r="U111" s="64"/>
      <c r="V111" s="64"/>
      <c r="W111" s="64"/>
      <c r="X111" s="64"/>
      <c r="Y111" s="64"/>
      <c r="Z111" s="64"/>
    </row>
    <row r="112" spans="1:26" ht="14.25" hidden="1" customHeight="1" x14ac:dyDescent="0.3">
      <c r="A112" s="97"/>
      <c r="B112" s="97"/>
      <c r="C112" s="97"/>
      <c r="D112" s="98"/>
      <c r="E112" s="97"/>
      <c r="F112" s="97"/>
      <c r="G112" s="97"/>
      <c r="H112" s="97"/>
      <c r="I112" s="99"/>
      <c r="J112" s="64"/>
      <c r="K112" s="64"/>
      <c r="L112" s="64"/>
      <c r="M112" s="64"/>
      <c r="N112" s="64"/>
      <c r="O112" s="64"/>
      <c r="P112" s="64"/>
      <c r="Q112" s="64"/>
      <c r="R112" s="64"/>
      <c r="S112" s="64"/>
      <c r="T112" s="64"/>
      <c r="U112" s="64"/>
      <c r="V112" s="64"/>
      <c r="W112" s="64"/>
      <c r="X112" s="64"/>
      <c r="Y112" s="64"/>
      <c r="Z112" s="64"/>
    </row>
    <row r="113" spans="1:26" ht="14.25" hidden="1" customHeight="1" x14ac:dyDescent="0.3">
      <c r="A113" s="97"/>
      <c r="B113" s="97"/>
      <c r="C113" s="97"/>
      <c r="D113" s="98"/>
      <c r="E113" s="97"/>
      <c r="F113" s="97"/>
      <c r="G113" s="97"/>
      <c r="H113" s="97"/>
      <c r="I113" s="99"/>
      <c r="J113" s="64"/>
      <c r="K113" s="64"/>
      <c r="L113" s="64"/>
      <c r="M113" s="64"/>
      <c r="N113" s="64"/>
      <c r="O113" s="64"/>
      <c r="P113" s="64"/>
      <c r="Q113" s="64"/>
      <c r="R113" s="64"/>
      <c r="S113" s="64"/>
      <c r="T113" s="64"/>
      <c r="U113" s="64"/>
      <c r="V113" s="64"/>
      <c r="W113" s="64"/>
      <c r="X113" s="64"/>
      <c r="Y113" s="64"/>
      <c r="Z113" s="64"/>
    </row>
    <row r="114" spans="1:26" ht="14.25" hidden="1" customHeight="1" x14ac:dyDescent="0.3">
      <c r="A114" s="97"/>
      <c r="B114" s="97"/>
      <c r="C114" s="97"/>
      <c r="D114" s="98"/>
      <c r="E114" s="97"/>
      <c r="F114" s="97"/>
      <c r="G114" s="97"/>
      <c r="H114" s="97"/>
      <c r="I114" s="99"/>
      <c r="J114" s="64"/>
      <c r="K114" s="64"/>
      <c r="L114" s="64"/>
      <c r="M114" s="64"/>
      <c r="N114" s="64"/>
      <c r="O114" s="64"/>
      <c r="P114" s="64"/>
      <c r="Q114" s="64"/>
      <c r="R114" s="64"/>
      <c r="S114" s="64"/>
      <c r="T114" s="64"/>
      <c r="U114" s="64"/>
      <c r="V114" s="64"/>
      <c r="W114" s="64"/>
      <c r="X114" s="64"/>
      <c r="Y114" s="64"/>
      <c r="Z114" s="64"/>
    </row>
    <row r="115" spans="1:26" ht="14.25" hidden="1" customHeight="1" x14ac:dyDescent="0.3">
      <c r="A115" s="97"/>
      <c r="B115" s="97"/>
      <c r="C115" s="97"/>
      <c r="D115" s="98"/>
      <c r="E115" s="97"/>
      <c r="F115" s="97"/>
      <c r="G115" s="97"/>
      <c r="H115" s="97"/>
      <c r="I115" s="99"/>
      <c r="J115" s="64"/>
      <c r="K115" s="64"/>
      <c r="L115" s="64"/>
      <c r="M115" s="64"/>
      <c r="N115" s="64"/>
      <c r="O115" s="64"/>
      <c r="P115" s="64"/>
      <c r="Q115" s="64"/>
      <c r="R115" s="64"/>
      <c r="S115" s="64"/>
      <c r="T115" s="64"/>
      <c r="U115" s="64"/>
      <c r="V115" s="64"/>
      <c r="W115" s="64"/>
      <c r="X115" s="64"/>
      <c r="Y115" s="64"/>
      <c r="Z115" s="64"/>
    </row>
    <row r="116" spans="1:26" ht="14.25" hidden="1" customHeight="1" x14ac:dyDescent="0.3">
      <c r="A116" s="97"/>
      <c r="B116" s="97"/>
      <c r="C116" s="97"/>
      <c r="D116" s="98"/>
      <c r="E116" s="97"/>
      <c r="F116" s="97"/>
      <c r="G116" s="97"/>
      <c r="H116" s="97"/>
      <c r="I116" s="99"/>
      <c r="J116" s="64"/>
      <c r="K116" s="64"/>
      <c r="L116" s="64"/>
      <c r="M116" s="64"/>
      <c r="N116" s="64"/>
      <c r="O116" s="64"/>
      <c r="P116" s="64"/>
      <c r="Q116" s="64"/>
      <c r="R116" s="64"/>
      <c r="S116" s="64"/>
      <c r="T116" s="64"/>
      <c r="U116" s="64"/>
      <c r="V116" s="64"/>
      <c r="W116" s="64"/>
      <c r="X116" s="64"/>
      <c r="Y116" s="64"/>
      <c r="Z116" s="64"/>
    </row>
    <row r="117" spans="1:26" ht="14.25" hidden="1" customHeight="1" x14ac:dyDescent="0.3">
      <c r="A117" s="97"/>
      <c r="B117" s="97"/>
      <c r="C117" s="97"/>
      <c r="D117" s="98"/>
      <c r="E117" s="97"/>
      <c r="F117" s="97"/>
      <c r="G117" s="97"/>
      <c r="H117" s="97"/>
      <c r="I117" s="99"/>
      <c r="J117" s="64"/>
      <c r="K117" s="64"/>
      <c r="L117" s="64"/>
      <c r="M117" s="64"/>
      <c r="N117" s="64"/>
      <c r="O117" s="64"/>
      <c r="P117" s="64"/>
      <c r="Q117" s="64"/>
      <c r="R117" s="64"/>
      <c r="S117" s="64"/>
      <c r="T117" s="64"/>
      <c r="U117" s="64"/>
      <c r="V117" s="64"/>
      <c r="W117" s="64"/>
      <c r="X117" s="64"/>
      <c r="Y117" s="64"/>
      <c r="Z117" s="64"/>
    </row>
    <row r="118" spans="1:26" ht="14.25" hidden="1" customHeight="1" x14ac:dyDescent="0.3">
      <c r="A118" s="97"/>
      <c r="B118" s="97"/>
      <c r="C118" s="97"/>
      <c r="D118" s="98"/>
      <c r="E118" s="97"/>
      <c r="F118" s="97"/>
      <c r="G118" s="97"/>
      <c r="H118" s="97"/>
      <c r="I118" s="99"/>
      <c r="J118" s="64"/>
      <c r="K118" s="64"/>
      <c r="L118" s="64"/>
      <c r="M118" s="64"/>
      <c r="N118" s="64"/>
      <c r="O118" s="64"/>
      <c r="P118" s="64"/>
      <c r="Q118" s="64"/>
      <c r="R118" s="64"/>
      <c r="S118" s="64"/>
      <c r="T118" s="64"/>
      <c r="U118" s="64"/>
      <c r="V118" s="64"/>
      <c r="W118" s="64"/>
      <c r="X118" s="64"/>
      <c r="Y118" s="64"/>
      <c r="Z118" s="64"/>
    </row>
    <row r="119" spans="1:26" ht="14.25" hidden="1" customHeight="1" x14ac:dyDescent="0.3">
      <c r="A119" s="97"/>
      <c r="B119" s="97"/>
      <c r="C119" s="97"/>
      <c r="D119" s="98"/>
      <c r="E119" s="97"/>
      <c r="F119" s="97"/>
      <c r="G119" s="97"/>
      <c r="H119" s="97"/>
      <c r="I119" s="99"/>
      <c r="J119" s="64"/>
      <c r="K119" s="64"/>
      <c r="L119" s="64"/>
      <c r="M119" s="64"/>
      <c r="N119" s="64"/>
      <c r="O119" s="64"/>
      <c r="P119" s="64"/>
      <c r="Q119" s="64"/>
      <c r="R119" s="64"/>
      <c r="S119" s="64"/>
      <c r="T119" s="64"/>
      <c r="U119" s="64"/>
      <c r="V119" s="64"/>
      <c r="W119" s="64"/>
      <c r="X119" s="64"/>
      <c r="Y119" s="64"/>
      <c r="Z119" s="64"/>
    </row>
    <row r="120" spans="1:26" ht="14.25" hidden="1" customHeight="1" x14ac:dyDescent="0.3">
      <c r="A120" s="97"/>
      <c r="B120" s="97"/>
      <c r="C120" s="97"/>
      <c r="D120" s="98"/>
      <c r="E120" s="97"/>
      <c r="F120" s="97"/>
      <c r="G120" s="97"/>
      <c r="H120" s="97"/>
      <c r="I120" s="99"/>
      <c r="J120" s="64"/>
      <c r="K120" s="64"/>
      <c r="L120" s="64"/>
      <c r="M120" s="64"/>
      <c r="N120" s="64"/>
      <c r="O120" s="64"/>
      <c r="P120" s="64"/>
      <c r="Q120" s="64"/>
      <c r="R120" s="64"/>
      <c r="S120" s="64"/>
      <c r="T120" s="64"/>
      <c r="U120" s="64"/>
      <c r="V120" s="64"/>
      <c r="W120" s="64"/>
      <c r="X120" s="64"/>
      <c r="Y120" s="64"/>
      <c r="Z120" s="64"/>
    </row>
    <row r="121" spans="1:26" ht="14.25" hidden="1" customHeight="1" x14ac:dyDescent="0.3">
      <c r="A121" s="97"/>
      <c r="B121" s="97"/>
      <c r="C121" s="97"/>
      <c r="D121" s="98"/>
      <c r="E121" s="97"/>
      <c r="F121" s="97"/>
      <c r="G121" s="97"/>
      <c r="H121" s="97"/>
      <c r="I121" s="99"/>
      <c r="J121" s="64"/>
      <c r="K121" s="64"/>
      <c r="L121" s="64"/>
      <c r="M121" s="64"/>
      <c r="N121" s="64"/>
      <c r="O121" s="64"/>
      <c r="P121" s="64"/>
      <c r="Q121" s="64"/>
      <c r="R121" s="64"/>
      <c r="S121" s="64"/>
      <c r="T121" s="64"/>
      <c r="U121" s="64"/>
      <c r="V121" s="64"/>
      <c r="W121" s="64"/>
      <c r="X121" s="64"/>
      <c r="Y121" s="64"/>
      <c r="Z121" s="64"/>
    </row>
    <row r="122" spans="1:26" ht="14.25" hidden="1" customHeight="1" x14ac:dyDescent="0.3">
      <c r="A122" s="97"/>
      <c r="B122" s="97"/>
      <c r="C122" s="97"/>
      <c r="D122" s="98"/>
      <c r="E122" s="97"/>
      <c r="F122" s="97"/>
      <c r="G122" s="97"/>
      <c r="H122" s="97"/>
      <c r="I122" s="99"/>
      <c r="J122" s="64"/>
      <c r="K122" s="64"/>
      <c r="L122" s="64"/>
      <c r="M122" s="64"/>
      <c r="N122" s="64"/>
      <c r="O122" s="64"/>
      <c r="P122" s="64"/>
      <c r="Q122" s="64"/>
      <c r="R122" s="64"/>
      <c r="S122" s="64"/>
      <c r="T122" s="64"/>
      <c r="U122" s="64"/>
      <c r="V122" s="64"/>
      <c r="W122" s="64"/>
      <c r="X122" s="64"/>
      <c r="Y122" s="64"/>
      <c r="Z122" s="64"/>
    </row>
    <row r="123" spans="1:26" ht="14.25" hidden="1" customHeight="1" x14ac:dyDescent="0.3">
      <c r="A123" s="97"/>
      <c r="B123" s="97"/>
      <c r="C123" s="97"/>
      <c r="D123" s="98"/>
      <c r="E123" s="97"/>
      <c r="F123" s="97"/>
      <c r="G123" s="97"/>
      <c r="H123" s="97"/>
      <c r="I123" s="99"/>
      <c r="J123" s="64"/>
      <c r="K123" s="64"/>
      <c r="L123" s="64"/>
      <c r="M123" s="64"/>
      <c r="N123" s="64"/>
      <c r="O123" s="64"/>
      <c r="P123" s="64"/>
      <c r="Q123" s="64"/>
      <c r="R123" s="64"/>
      <c r="S123" s="64"/>
      <c r="T123" s="64"/>
      <c r="U123" s="64"/>
      <c r="V123" s="64"/>
      <c r="W123" s="64"/>
      <c r="X123" s="64"/>
      <c r="Y123" s="64"/>
      <c r="Z123" s="64"/>
    </row>
    <row r="124" spans="1:26" ht="14.25" hidden="1" customHeight="1" x14ac:dyDescent="0.3">
      <c r="A124" s="97"/>
      <c r="B124" s="97"/>
      <c r="C124" s="97"/>
      <c r="D124" s="98"/>
      <c r="E124" s="97"/>
      <c r="F124" s="97"/>
      <c r="G124" s="97"/>
      <c r="H124" s="97"/>
      <c r="I124" s="99"/>
      <c r="J124" s="64"/>
      <c r="K124" s="64"/>
      <c r="L124" s="64"/>
      <c r="M124" s="64"/>
      <c r="N124" s="64"/>
      <c r="O124" s="64"/>
      <c r="P124" s="64"/>
      <c r="Q124" s="64"/>
      <c r="R124" s="64"/>
      <c r="S124" s="64"/>
      <c r="T124" s="64"/>
      <c r="U124" s="64"/>
      <c r="V124" s="64"/>
      <c r="W124" s="64"/>
      <c r="X124" s="64"/>
      <c r="Y124" s="64"/>
      <c r="Z124" s="64"/>
    </row>
    <row r="125" spans="1:26" ht="14.25" hidden="1" customHeight="1" x14ac:dyDescent="0.3">
      <c r="A125" s="97"/>
      <c r="B125" s="97"/>
      <c r="C125" s="97"/>
      <c r="D125" s="98"/>
      <c r="E125" s="97"/>
      <c r="F125" s="97"/>
      <c r="G125" s="97"/>
      <c r="H125" s="97"/>
      <c r="I125" s="99"/>
      <c r="J125" s="64"/>
      <c r="K125" s="64"/>
      <c r="L125" s="64"/>
      <c r="M125" s="64"/>
      <c r="N125" s="64"/>
      <c r="O125" s="64"/>
      <c r="P125" s="64"/>
      <c r="Q125" s="64"/>
      <c r="R125" s="64"/>
      <c r="S125" s="64"/>
      <c r="T125" s="64"/>
      <c r="U125" s="64"/>
      <c r="V125" s="64"/>
      <c r="W125" s="64"/>
      <c r="X125" s="64"/>
      <c r="Y125" s="64"/>
      <c r="Z125" s="64"/>
    </row>
    <row r="126" spans="1:26" ht="14.25" hidden="1" customHeight="1" x14ac:dyDescent="0.3">
      <c r="A126" s="97"/>
      <c r="B126" s="97"/>
      <c r="C126" s="97"/>
      <c r="D126" s="98"/>
      <c r="E126" s="97"/>
      <c r="F126" s="97"/>
      <c r="G126" s="97"/>
      <c r="H126" s="97"/>
      <c r="I126" s="99"/>
      <c r="J126" s="64"/>
      <c r="K126" s="64"/>
      <c r="L126" s="64"/>
      <c r="M126" s="64"/>
      <c r="N126" s="64"/>
      <c r="O126" s="64"/>
      <c r="P126" s="64"/>
      <c r="Q126" s="64"/>
      <c r="R126" s="64"/>
      <c r="S126" s="64"/>
      <c r="T126" s="64"/>
      <c r="U126" s="64"/>
      <c r="V126" s="64"/>
      <c r="W126" s="64"/>
      <c r="X126" s="64"/>
      <c r="Y126" s="64"/>
      <c r="Z126" s="64"/>
    </row>
    <row r="127" spans="1:26" ht="14.25" hidden="1" customHeight="1" x14ac:dyDescent="0.3">
      <c r="A127" s="97"/>
      <c r="B127" s="97"/>
      <c r="C127" s="97"/>
      <c r="D127" s="98"/>
      <c r="E127" s="97"/>
      <c r="F127" s="97"/>
      <c r="G127" s="97"/>
      <c r="H127" s="97"/>
      <c r="I127" s="99"/>
      <c r="J127" s="64"/>
      <c r="K127" s="64"/>
      <c r="L127" s="64"/>
      <c r="M127" s="64"/>
      <c r="N127" s="64"/>
      <c r="O127" s="64"/>
      <c r="P127" s="64"/>
      <c r="Q127" s="64"/>
      <c r="R127" s="64"/>
      <c r="S127" s="64"/>
      <c r="T127" s="64"/>
      <c r="U127" s="64"/>
      <c r="V127" s="64"/>
      <c r="W127" s="64"/>
      <c r="X127" s="64"/>
      <c r="Y127" s="64"/>
      <c r="Z127" s="64"/>
    </row>
    <row r="128" spans="1:26" ht="14.25" hidden="1" customHeight="1" x14ac:dyDescent="0.3">
      <c r="A128" s="97"/>
      <c r="B128" s="97"/>
      <c r="C128" s="97"/>
      <c r="D128" s="98"/>
      <c r="E128" s="97"/>
      <c r="F128" s="97"/>
      <c r="G128" s="97"/>
      <c r="H128" s="97"/>
      <c r="I128" s="99"/>
      <c r="J128" s="64"/>
      <c r="K128" s="64"/>
      <c r="L128" s="64"/>
      <c r="M128" s="64"/>
      <c r="N128" s="64"/>
      <c r="O128" s="64"/>
      <c r="P128" s="64"/>
      <c r="Q128" s="64"/>
      <c r="R128" s="64"/>
      <c r="S128" s="64"/>
      <c r="T128" s="64"/>
      <c r="U128" s="64"/>
      <c r="V128" s="64"/>
      <c r="W128" s="64"/>
      <c r="X128" s="64"/>
      <c r="Y128" s="64"/>
      <c r="Z128" s="64"/>
    </row>
    <row r="129" spans="1:26" ht="14.25" hidden="1" customHeight="1" x14ac:dyDescent="0.3">
      <c r="A129" s="97"/>
      <c r="B129" s="97"/>
      <c r="C129" s="97"/>
      <c r="D129" s="98"/>
      <c r="E129" s="97"/>
      <c r="F129" s="97"/>
      <c r="G129" s="97"/>
      <c r="H129" s="97"/>
      <c r="I129" s="99"/>
      <c r="J129" s="64"/>
      <c r="K129" s="64"/>
      <c r="L129" s="64"/>
      <c r="M129" s="64"/>
      <c r="N129" s="64"/>
      <c r="O129" s="64"/>
      <c r="P129" s="64"/>
      <c r="Q129" s="64"/>
      <c r="R129" s="64"/>
      <c r="S129" s="64"/>
      <c r="T129" s="64"/>
      <c r="U129" s="64"/>
      <c r="V129" s="64"/>
      <c r="W129" s="64"/>
      <c r="X129" s="64"/>
      <c r="Y129" s="64"/>
      <c r="Z129" s="64"/>
    </row>
    <row r="130" spans="1:26" ht="14.25" hidden="1" customHeight="1" x14ac:dyDescent="0.3">
      <c r="A130" s="97"/>
      <c r="B130" s="97"/>
      <c r="C130" s="97"/>
      <c r="D130" s="98"/>
      <c r="E130" s="97"/>
      <c r="F130" s="97"/>
      <c r="G130" s="97"/>
      <c r="H130" s="97"/>
      <c r="I130" s="99"/>
      <c r="J130" s="64"/>
      <c r="K130" s="64"/>
      <c r="L130" s="64"/>
      <c r="M130" s="64"/>
      <c r="N130" s="64"/>
      <c r="O130" s="64"/>
      <c r="P130" s="64"/>
      <c r="Q130" s="64"/>
      <c r="R130" s="64"/>
      <c r="S130" s="64"/>
      <c r="T130" s="64"/>
      <c r="U130" s="64"/>
      <c r="V130" s="64"/>
      <c r="W130" s="64"/>
      <c r="X130" s="64"/>
      <c r="Y130" s="64"/>
      <c r="Z130" s="64"/>
    </row>
    <row r="131" spans="1:26" ht="14.25" hidden="1" customHeight="1" x14ac:dyDescent="0.3">
      <c r="A131" s="97"/>
      <c r="B131" s="97"/>
      <c r="C131" s="97"/>
      <c r="D131" s="98"/>
      <c r="E131" s="97"/>
      <c r="F131" s="97"/>
      <c r="G131" s="97"/>
      <c r="H131" s="97"/>
      <c r="I131" s="99"/>
      <c r="J131" s="64"/>
      <c r="K131" s="64"/>
      <c r="L131" s="64"/>
      <c r="M131" s="64"/>
      <c r="N131" s="64"/>
      <c r="O131" s="64"/>
      <c r="P131" s="64"/>
      <c r="Q131" s="64"/>
      <c r="R131" s="64"/>
      <c r="S131" s="64"/>
      <c r="T131" s="64"/>
      <c r="U131" s="64"/>
      <c r="V131" s="64"/>
      <c r="W131" s="64"/>
      <c r="X131" s="64"/>
      <c r="Y131" s="64"/>
      <c r="Z131" s="64"/>
    </row>
    <row r="132" spans="1:26" ht="14.25" hidden="1" customHeight="1" x14ac:dyDescent="0.3">
      <c r="A132" s="97"/>
      <c r="B132" s="97"/>
      <c r="C132" s="97"/>
      <c r="D132" s="98"/>
      <c r="E132" s="97"/>
      <c r="F132" s="97"/>
      <c r="G132" s="97"/>
      <c r="H132" s="97"/>
      <c r="I132" s="99"/>
      <c r="J132" s="64"/>
      <c r="K132" s="64"/>
      <c r="L132" s="64"/>
      <c r="M132" s="64"/>
      <c r="N132" s="64"/>
      <c r="O132" s="64"/>
      <c r="P132" s="64"/>
      <c r="Q132" s="64"/>
      <c r="R132" s="64"/>
      <c r="S132" s="64"/>
      <c r="T132" s="64"/>
      <c r="U132" s="64"/>
      <c r="V132" s="64"/>
      <c r="W132" s="64"/>
      <c r="X132" s="64"/>
      <c r="Y132" s="64"/>
      <c r="Z132" s="64"/>
    </row>
    <row r="133" spans="1:26" ht="14.25" hidden="1" customHeight="1" x14ac:dyDescent="0.3">
      <c r="A133" s="97"/>
      <c r="B133" s="97"/>
      <c r="C133" s="97"/>
      <c r="D133" s="98"/>
      <c r="E133" s="97"/>
      <c r="F133" s="97"/>
      <c r="G133" s="97"/>
      <c r="H133" s="97"/>
      <c r="I133" s="99"/>
      <c r="J133" s="64"/>
      <c r="K133" s="64"/>
      <c r="L133" s="64"/>
      <c r="M133" s="64"/>
      <c r="N133" s="64"/>
      <c r="O133" s="64"/>
      <c r="P133" s="64"/>
      <c r="Q133" s="64"/>
      <c r="R133" s="64"/>
      <c r="S133" s="64"/>
      <c r="T133" s="64"/>
      <c r="U133" s="64"/>
      <c r="V133" s="64"/>
      <c r="W133" s="64"/>
      <c r="X133" s="64"/>
      <c r="Y133" s="64"/>
      <c r="Z133" s="64"/>
    </row>
    <row r="134" spans="1:26" ht="14.25" hidden="1" customHeight="1" x14ac:dyDescent="0.3">
      <c r="A134" s="97"/>
      <c r="B134" s="97"/>
      <c r="C134" s="97"/>
      <c r="D134" s="98"/>
      <c r="E134" s="97"/>
      <c r="F134" s="97"/>
      <c r="G134" s="97"/>
      <c r="H134" s="97"/>
      <c r="I134" s="99"/>
      <c r="J134" s="64"/>
      <c r="K134" s="64"/>
      <c r="L134" s="64"/>
      <c r="M134" s="64"/>
      <c r="N134" s="64"/>
      <c r="O134" s="64"/>
      <c r="P134" s="64"/>
      <c r="Q134" s="64"/>
      <c r="R134" s="64"/>
      <c r="S134" s="64"/>
      <c r="T134" s="64"/>
      <c r="U134" s="64"/>
      <c r="V134" s="64"/>
      <c r="W134" s="64"/>
      <c r="X134" s="64"/>
      <c r="Y134" s="64"/>
      <c r="Z134" s="64"/>
    </row>
    <row r="135" spans="1:26" ht="14.25" hidden="1" customHeight="1" x14ac:dyDescent="0.3">
      <c r="A135" s="97"/>
      <c r="B135" s="97"/>
      <c r="C135" s="97"/>
      <c r="D135" s="98"/>
      <c r="E135" s="97"/>
      <c r="F135" s="97"/>
      <c r="G135" s="97"/>
      <c r="H135" s="97"/>
      <c r="I135" s="99"/>
      <c r="J135" s="64"/>
      <c r="K135" s="64"/>
      <c r="L135" s="64"/>
      <c r="M135" s="64"/>
      <c r="N135" s="64"/>
      <c r="O135" s="64"/>
      <c r="P135" s="64"/>
      <c r="Q135" s="64"/>
      <c r="R135" s="64"/>
      <c r="S135" s="64"/>
      <c r="T135" s="64"/>
      <c r="U135" s="64"/>
      <c r="V135" s="64"/>
      <c r="W135" s="64"/>
      <c r="X135" s="64"/>
      <c r="Y135" s="64"/>
      <c r="Z135" s="64"/>
    </row>
    <row r="136" spans="1:26" ht="14.25" hidden="1" customHeight="1" x14ac:dyDescent="0.3">
      <c r="A136" s="97"/>
      <c r="B136" s="97"/>
      <c r="C136" s="97"/>
      <c r="D136" s="98"/>
      <c r="E136" s="97"/>
      <c r="F136" s="97"/>
      <c r="G136" s="97"/>
      <c r="H136" s="97"/>
      <c r="I136" s="99"/>
      <c r="J136" s="64"/>
      <c r="K136" s="64"/>
      <c r="L136" s="64"/>
      <c r="M136" s="64"/>
      <c r="N136" s="64"/>
      <c r="O136" s="64"/>
      <c r="P136" s="64"/>
      <c r="Q136" s="64"/>
      <c r="R136" s="64"/>
      <c r="S136" s="64"/>
      <c r="T136" s="64"/>
      <c r="U136" s="64"/>
      <c r="V136" s="64"/>
      <c r="W136" s="64"/>
      <c r="X136" s="64"/>
      <c r="Y136" s="64"/>
      <c r="Z136" s="64"/>
    </row>
    <row r="137" spans="1:26" ht="14.25" hidden="1" customHeight="1" x14ac:dyDescent="0.3">
      <c r="A137" s="97"/>
      <c r="B137" s="97"/>
      <c r="C137" s="97"/>
      <c r="D137" s="98"/>
      <c r="E137" s="97"/>
      <c r="F137" s="97"/>
      <c r="G137" s="97"/>
      <c r="H137" s="97"/>
      <c r="I137" s="99"/>
      <c r="J137" s="64"/>
      <c r="K137" s="64"/>
      <c r="L137" s="64"/>
      <c r="M137" s="64"/>
      <c r="N137" s="64"/>
      <c r="O137" s="64"/>
      <c r="P137" s="64"/>
      <c r="Q137" s="64"/>
      <c r="R137" s="64"/>
      <c r="S137" s="64"/>
      <c r="T137" s="64"/>
      <c r="U137" s="64"/>
      <c r="V137" s="64"/>
      <c r="W137" s="64"/>
      <c r="X137" s="64"/>
      <c r="Y137" s="64"/>
      <c r="Z137" s="64"/>
    </row>
    <row r="138" spans="1:26" ht="14.25" hidden="1" customHeight="1" x14ac:dyDescent="0.3">
      <c r="A138" s="97"/>
      <c r="B138" s="97"/>
      <c r="C138" s="97"/>
      <c r="D138" s="98"/>
      <c r="E138" s="97"/>
      <c r="F138" s="97"/>
      <c r="G138" s="97"/>
      <c r="H138" s="97"/>
      <c r="I138" s="99"/>
      <c r="J138" s="64"/>
      <c r="K138" s="64"/>
      <c r="L138" s="64"/>
      <c r="M138" s="64"/>
      <c r="N138" s="64"/>
      <c r="O138" s="64"/>
      <c r="P138" s="64"/>
      <c r="Q138" s="64"/>
      <c r="R138" s="64"/>
      <c r="S138" s="64"/>
      <c r="T138" s="64"/>
      <c r="U138" s="64"/>
      <c r="V138" s="64"/>
      <c r="W138" s="64"/>
      <c r="X138" s="64"/>
      <c r="Y138" s="64"/>
      <c r="Z138" s="64"/>
    </row>
    <row r="139" spans="1:26" ht="14.25" hidden="1" customHeight="1" x14ac:dyDescent="0.3">
      <c r="A139" s="97"/>
      <c r="B139" s="97"/>
      <c r="C139" s="97"/>
      <c r="D139" s="98"/>
      <c r="E139" s="97"/>
      <c r="F139" s="97"/>
      <c r="G139" s="97"/>
      <c r="H139" s="97"/>
      <c r="I139" s="99"/>
      <c r="J139" s="64"/>
      <c r="K139" s="64"/>
      <c r="L139" s="64"/>
      <c r="M139" s="64"/>
      <c r="N139" s="64"/>
      <c r="O139" s="64"/>
      <c r="P139" s="64"/>
      <c r="Q139" s="64"/>
      <c r="R139" s="64"/>
      <c r="S139" s="64"/>
      <c r="T139" s="64"/>
      <c r="U139" s="64"/>
      <c r="V139" s="64"/>
      <c r="W139" s="64"/>
      <c r="X139" s="64"/>
      <c r="Y139" s="64"/>
      <c r="Z139" s="64"/>
    </row>
    <row r="140" spans="1:26" ht="14.25" hidden="1" customHeight="1" x14ac:dyDescent="0.3">
      <c r="A140" s="97"/>
      <c r="B140" s="97"/>
      <c r="C140" s="97"/>
      <c r="D140" s="98"/>
      <c r="E140" s="97"/>
      <c r="F140" s="97"/>
      <c r="G140" s="97"/>
      <c r="H140" s="97"/>
      <c r="I140" s="99"/>
      <c r="J140" s="64"/>
      <c r="K140" s="64"/>
      <c r="L140" s="64"/>
      <c r="M140" s="64"/>
      <c r="N140" s="64"/>
      <c r="O140" s="64"/>
      <c r="P140" s="64"/>
      <c r="Q140" s="64"/>
      <c r="R140" s="64"/>
      <c r="S140" s="64"/>
      <c r="T140" s="64"/>
      <c r="U140" s="64"/>
      <c r="V140" s="64"/>
      <c r="W140" s="64"/>
      <c r="X140" s="64"/>
      <c r="Y140" s="64"/>
      <c r="Z140" s="64"/>
    </row>
    <row r="141" spans="1:26" ht="14.25" hidden="1" customHeight="1" x14ac:dyDescent="0.3">
      <c r="A141" s="97"/>
      <c r="B141" s="97"/>
      <c r="C141" s="97"/>
      <c r="D141" s="98"/>
      <c r="E141" s="97"/>
      <c r="F141" s="97"/>
      <c r="G141" s="97"/>
      <c r="H141" s="97"/>
      <c r="I141" s="99"/>
      <c r="J141" s="64"/>
      <c r="K141" s="64"/>
      <c r="L141" s="64"/>
      <c r="M141" s="64"/>
      <c r="N141" s="64"/>
      <c r="O141" s="64"/>
      <c r="P141" s="64"/>
      <c r="Q141" s="64"/>
      <c r="R141" s="64"/>
      <c r="S141" s="64"/>
      <c r="T141" s="64"/>
      <c r="U141" s="64"/>
      <c r="V141" s="64"/>
      <c r="W141" s="64"/>
      <c r="X141" s="64"/>
      <c r="Y141" s="64"/>
      <c r="Z141" s="64"/>
    </row>
    <row r="142" spans="1:26" ht="14.25" hidden="1" customHeight="1" x14ac:dyDescent="0.3">
      <c r="A142" s="97"/>
      <c r="B142" s="97"/>
      <c r="C142" s="97"/>
      <c r="D142" s="98"/>
      <c r="E142" s="97"/>
      <c r="F142" s="97"/>
      <c r="G142" s="97"/>
      <c r="H142" s="97"/>
      <c r="I142" s="99"/>
      <c r="J142" s="64"/>
      <c r="K142" s="64"/>
      <c r="L142" s="64"/>
      <c r="M142" s="64"/>
      <c r="N142" s="64"/>
      <c r="O142" s="64"/>
      <c r="P142" s="64"/>
      <c r="Q142" s="64"/>
      <c r="R142" s="64"/>
      <c r="S142" s="64"/>
      <c r="T142" s="64"/>
      <c r="U142" s="64"/>
      <c r="V142" s="64"/>
      <c r="W142" s="64"/>
      <c r="X142" s="64"/>
      <c r="Y142" s="64"/>
      <c r="Z142" s="64"/>
    </row>
    <row r="143" spans="1:26" ht="14.25" hidden="1" customHeight="1" x14ac:dyDescent="0.3">
      <c r="A143" s="97"/>
      <c r="B143" s="97"/>
      <c r="C143" s="97"/>
      <c r="D143" s="98"/>
      <c r="E143" s="97"/>
      <c r="F143" s="97"/>
      <c r="G143" s="97"/>
      <c r="H143" s="97"/>
      <c r="I143" s="99"/>
      <c r="J143" s="64"/>
      <c r="K143" s="64"/>
      <c r="L143" s="64"/>
      <c r="M143" s="64"/>
      <c r="N143" s="64"/>
      <c r="O143" s="64"/>
      <c r="P143" s="64"/>
      <c r="Q143" s="64"/>
      <c r="R143" s="64"/>
      <c r="S143" s="64"/>
      <c r="T143" s="64"/>
      <c r="U143" s="64"/>
      <c r="V143" s="64"/>
      <c r="W143" s="64"/>
      <c r="X143" s="64"/>
      <c r="Y143" s="64"/>
      <c r="Z143" s="64"/>
    </row>
    <row r="144" spans="1:26" ht="14.25" hidden="1" customHeight="1" x14ac:dyDescent="0.3">
      <c r="A144" s="97"/>
      <c r="B144" s="97"/>
      <c r="C144" s="97"/>
      <c r="D144" s="98"/>
      <c r="E144" s="97"/>
      <c r="F144" s="97"/>
      <c r="G144" s="97"/>
      <c r="H144" s="97"/>
      <c r="I144" s="99"/>
      <c r="J144" s="64"/>
      <c r="K144" s="64"/>
      <c r="L144" s="64"/>
      <c r="M144" s="64"/>
      <c r="N144" s="64"/>
      <c r="O144" s="64"/>
      <c r="P144" s="64"/>
      <c r="Q144" s="64"/>
      <c r="R144" s="64"/>
      <c r="S144" s="64"/>
      <c r="T144" s="64"/>
      <c r="U144" s="64"/>
      <c r="V144" s="64"/>
      <c r="W144" s="64"/>
      <c r="X144" s="64"/>
      <c r="Y144" s="64"/>
      <c r="Z144" s="64"/>
    </row>
    <row r="145" spans="1:26" ht="14.25" hidden="1" customHeight="1" x14ac:dyDescent="0.3">
      <c r="A145" s="97"/>
      <c r="B145" s="97"/>
      <c r="C145" s="97"/>
      <c r="D145" s="98"/>
      <c r="E145" s="97"/>
      <c r="F145" s="97"/>
      <c r="G145" s="97"/>
      <c r="H145" s="97"/>
      <c r="I145" s="99"/>
      <c r="J145" s="64"/>
      <c r="K145" s="64"/>
      <c r="L145" s="64"/>
      <c r="M145" s="64"/>
      <c r="N145" s="64"/>
      <c r="O145" s="64"/>
      <c r="P145" s="64"/>
      <c r="Q145" s="64"/>
      <c r="R145" s="64"/>
      <c r="S145" s="64"/>
      <c r="T145" s="64"/>
      <c r="U145" s="64"/>
      <c r="V145" s="64"/>
      <c r="W145" s="64"/>
      <c r="X145" s="64"/>
      <c r="Y145" s="64"/>
      <c r="Z145" s="64"/>
    </row>
    <row r="146" spans="1:26" ht="14.25" hidden="1" customHeight="1" x14ac:dyDescent="0.3">
      <c r="A146" s="97"/>
      <c r="B146" s="97"/>
      <c r="C146" s="97"/>
      <c r="D146" s="98"/>
      <c r="E146" s="97"/>
      <c r="F146" s="97"/>
      <c r="G146" s="97"/>
      <c r="H146" s="97"/>
      <c r="I146" s="99"/>
      <c r="J146" s="64"/>
      <c r="K146" s="64"/>
      <c r="L146" s="64"/>
      <c r="M146" s="64"/>
      <c r="N146" s="64"/>
      <c r="O146" s="64"/>
      <c r="P146" s="64"/>
      <c r="Q146" s="64"/>
      <c r="R146" s="64"/>
      <c r="S146" s="64"/>
      <c r="T146" s="64"/>
      <c r="U146" s="64"/>
      <c r="V146" s="64"/>
      <c r="W146" s="64"/>
      <c r="X146" s="64"/>
      <c r="Y146" s="64"/>
      <c r="Z146" s="64"/>
    </row>
    <row r="147" spans="1:26" ht="14.25" hidden="1" customHeight="1" x14ac:dyDescent="0.3">
      <c r="A147" s="97"/>
      <c r="B147" s="97"/>
      <c r="C147" s="97"/>
      <c r="D147" s="98"/>
      <c r="E147" s="97"/>
      <c r="F147" s="97"/>
      <c r="G147" s="97"/>
      <c r="H147" s="97"/>
      <c r="I147" s="99"/>
      <c r="J147" s="64"/>
      <c r="K147" s="64"/>
      <c r="L147" s="64"/>
      <c r="M147" s="64"/>
      <c r="N147" s="64"/>
      <c r="O147" s="64"/>
      <c r="P147" s="64"/>
      <c r="Q147" s="64"/>
      <c r="R147" s="64"/>
      <c r="S147" s="64"/>
      <c r="T147" s="64"/>
      <c r="U147" s="64"/>
      <c r="V147" s="64"/>
      <c r="W147" s="64"/>
      <c r="X147" s="64"/>
      <c r="Y147" s="64"/>
      <c r="Z147" s="64"/>
    </row>
    <row r="148" spans="1:26" ht="14.25" hidden="1" customHeight="1" x14ac:dyDescent="0.3">
      <c r="A148" s="97"/>
      <c r="B148" s="97"/>
      <c r="C148" s="97"/>
      <c r="D148" s="98"/>
      <c r="E148" s="97"/>
      <c r="F148" s="97"/>
      <c r="G148" s="97"/>
      <c r="H148" s="97"/>
      <c r="I148" s="99"/>
      <c r="J148" s="64"/>
      <c r="K148" s="64"/>
      <c r="L148" s="64"/>
      <c r="M148" s="64"/>
      <c r="N148" s="64"/>
      <c r="O148" s="64"/>
      <c r="P148" s="64"/>
      <c r="Q148" s="64"/>
      <c r="R148" s="64"/>
      <c r="S148" s="64"/>
      <c r="T148" s="64"/>
      <c r="U148" s="64"/>
      <c r="V148" s="64"/>
      <c r="W148" s="64"/>
      <c r="X148" s="64"/>
      <c r="Y148" s="64"/>
      <c r="Z148" s="64"/>
    </row>
    <row r="149" spans="1:26" ht="14.25" hidden="1" customHeight="1" x14ac:dyDescent="0.3">
      <c r="A149" s="97"/>
      <c r="B149" s="97"/>
      <c r="C149" s="97"/>
      <c r="D149" s="98"/>
      <c r="E149" s="97"/>
      <c r="F149" s="97"/>
      <c r="G149" s="97"/>
      <c r="H149" s="97"/>
      <c r="I149" s="99"/>
      <c r="J149" s="64"/>
      <c r="K149" s="64"/>
      <c r="L149" s="64"/>
      <c r="M149" s="64"/>
      <c r="N149" s="64"/>
      <c r="O149" s="64"/>
      <c r="P149" s="64"/>
      <c r="Q149" s="64"/>
      <c r="R149" s="64"/>
      <c r="S149" s="64"/>
      <c r="T149" s="64"/>
      <c r="U149" s="64"/>
      <c r="V149" s="64"/>
      <c r="W149" s="64"/>
      <c r="X149" s="64"/>
      <c r="Y149" s="64"/>
      <c r="Z149" s="64"/>
    </row>
    <row r="150" spans="1:26" ht="14.25" hidden="1" customHeight="1" x14ac:dyDescent="0.3">
      <c r="A150" s="97"/>
      <c r="B150" s="97"/>
      <c r="C150" s="97"/>
      <c r="D150" s="98"/>
      <c r="E150" s="97"/>
      <c r="F150" s="97"/>
      <c r="G150" s="97"/>
      <c r="H150" s="97"/>
      <c r="I150" s="99"/>
      <c r="J150" s="64"/>
      <c r="K150" s="64"/>
      <c r="L150" s="64"/>
      <c r="M150" s="64"/>
      <c r="N150" s="64"/>
      <c r="O150" s="64"/>
      <c r="P150" s="64"/>
      <c r="Q150" s="64"/>
      <c r="R150" s="64"/>
      <c r="S150" s="64"/>
      <c r="T150" s="64"/>
      <c r="U150" s="64"/>
      <c r="V150" s="64"/>
      <c r="W150" s="64"/>
      <c r="X150" s="64"/>
      <c r="Y150" s="64"/>
      <c r="Z150" s="64"/>
    </row>
    <row r="151" spans="1:26" ht="14.25" hidden="1" customHeight="1" x14ac:dyDescent="0.3">
      <c r="A151" s="97"/>
      <c r="B151" s="97"/>
      <c r="C151" s="97"/>
      <c r="D151" s="98"/>
      <c r="E151" s="97"/>
      <c r="F151" s="97"/>
      <c r="G151" s="97"/>
      <c r="H151" s="97"/>
      <c r="I151" s="99"/>
      <c r="J151" s="64"/>
      <c r="K151" s="64"/>
      <c r="L151" s="64"/>
      <c r="M151" s="64"/>
      <c r="N151" s="64"/>
      <c r="O151" s="64"/>
      <c r="P151" s="64"/>
      <c r="Q151" s="64"/>
      <c r="R151" s="64"/>
      <c r="S151" s="64"/>
      <c r="T151" s="64"/>
      <c r="U151" s="64"/>
      <c r="V151" s="64"/>
      <c r="W151" s="64"/>
      <c r="X151" s="64"/>
      <c r="Y151" s="64"/>
      <c r="Z151" s="64"/>
    </row>
    <row r="152" spans="1:26" ht="14.25" hidden="1" customHeight="1" x14ac:dyDescent="0.3">
      <c r="A152" s="97"/>
      <c r="B152" s="97"/>
      <c r="C152" s="97"/>
      <c r="D152" s="98"/>
      <c r="E152" s="97"/>
      <c r="F152" s="97"/>
      <c r="G152" s="97"/>
      <c r="H152" s="97"/>
      <c r="I152" s="99"/>
      <c r="J152" s="64"/>
      <c r="K152" s="64"/>
      <c r="L152" s="64"/>
      <c r="M152" s="64"/>
      <c r="N152" s="64"/>
      <c r="O152" s="64"/>
      <c r="P152" s="64"/>
      <c r="Q152" s="64"/>
      <c r="R152" s="64"/>
      <c r="S152" s="64"/>
      <c r="T152" s="64"/>
      <c r="U152" s="64"/>
      <c r="V152" s="64"/>
      <c r="W152" s="64"/>
      <c r="X152" s="64"/>
      <c r="Y152" s="64"/>
      <c r="Z152" s="64"/>
    </row>
    <row r="153" spans="1:26" ht="14.25" hidden="1" customHeight="1" x14ac:dyDescent="0.3">
      <c r="A153" s="97"/>
      <c r="B153" s="97"/>
      <c r="C153" s="97"/>
      <c r="D153" s="98"/>
      <c r="E153" s="97"/>
      <c r="F153" s="97"/>
      <c r="G153" s="97"/>
      <c r="H153" s="97"/>
      <c r="I153" s="99"/>
      <c r="J153" s="64"/>
      <c r="K153" s="64"/>
      <c r="L153" s="64"/>
      <c r="M153" s="64"/>
      <c r="N153" s="64"/>
      <c r="O153" s="64"/>
      <c r="P153" s="64"/>
      <c r="Q153" s="64"/>
      <c r="R153" s="64"/>
      <c r="S153" s="64"/>
      <c r="T153" s="64"/>
      <c r="U153" s="64"/>
      <c r="V153" s="64"/>
      <c r="W153" s="64"/>
      <c r="X153" s="64"/>
      <c r="Y153" s="64"/>
      <c r="Z153" s="64"/>
    </row>
    <row r="154" spans="1:26" ht="14.25" hidden="1" customHeight="1" x14ac:dyDescent="0.3">
      <c r="A154" s="97"/>
      <c r="B154" s="97"/>
      <c r="C154" s="97"/>
      <c r="D154" s="98"/>
      <c r="E154" s="97"/>
      <c r="F154" s="97"/>
      <c r="G154" s="97"/>
      <c r="H154" s="97"/>
      <c r="I154" s="99"/>
      <c r="J154" s="64"/>
      <c r="K154" s="64"/>
      <c r="L154" s="64"/>
      <c r="M154" s="64"/>
      <c r="N154" s="64"/>
      <c r="O154" s="64"/>
      <c r="P154" s="64"/>
      <c r="Q154" s="64"/>
      <c r="R154" s="64"/>
      <c r="S154" s="64"/>
      <c r="T154" s="64"/>
      <c r="U154" s="64"/>
      <c r="V154" s="64"/>
      <c r="W154" s="64"/>
      <c r="X154" s="64"/>
      <c r="Y154" s="64"/>
      <c r="Z154" s="64"/>
    </row>
    <row r="155" spans="1:26" ht="14.25" hidden="1" customHeight="1" x14ac:dyDescent="0.3">
      <c r="A155" s="97"/>
      <c r="B155" s="97"/>
      <c r="C155" s="97"/>
      <c r="D155" s="98"/>
      <c r="E155" s="97"/>
      <c r="F155" s="97"/>
      <c r="G155" s="97"/>
      <c r="H155" s="97"/>
      <c r="I155" s="99"/>
      <c r="J155" s="64"/>
      <c r="K155" s="64"/>
      <c r="L155" s="64"/>
      <c r="M155" s="64"/>
      <c r="N155" s="64"/>
      <c r="O155" s="64"/>
      <c r="P155" s="64"/>
      <c r="Q155" s="64"/>
      <c r="R155" s="64"/>
      <c r="S155" s="64"/>
      <c r="T155" s="64"/>
      <c r="U155" s="64"/>
      <c r="V155" s="64"/>
      <c r="W155" s="64"/>
      <c r="X155" s="64"/>
      <c r="Y155" s="64"/>
      <c r="Z155" s="64"/>
    </row>
    <row r="156" spans="1:26" ht="14.25" hidden="1" customHeight="1" x14ac:dyDescent="0.3">
      <c r="A156" s="97"/>
      <c r="B156" s="97"/>
      <c r="C156" s="97"/>
      <c r="D156" s="98"/>
      <c r="E156" s="97"/>
      <c r="F156" s="97"/>
      <c r="G156" s="97"/>
      <c r="H156" s="97"/>
      <c r="I156" s="99"/>
      <c r="J156" s="64"/>
      <c r="K156" s="64"/>
      <c r="L156" s="64"/>
      <c r="M156" s="64"/>
      <c r="N156" s="64"/>
      <c r="O156" s="64"/>
      <c r="P156" s="64"/>
      <c r="Q156" s="64"/>
      <c r="R156" s="64"/>
      <c r="S156" s="64"/>
      <c r="T156" s="64"/>
      <c r="U156" s="64"/>
      <c r="V156" s="64"/>
      <c r="W156" s="64"/>
      <c r="X156" s="64"/>
      <c r="Y156" s="64"/>
      <c r="Z156" s="64"/>
    </row>
    <row r="157" spans="1:26" ht="14.25" hidden="1" customHeight="1" x14ac:dyDescent="0.3">
      <c r="A157" s="97"/>
      <c r="B157" s="97"/>
      <c r="C157" s="97"/>
      <c r="D157" s="98"/>
      <c r="E157" s="97"/>
      <c r="F157" s="97"/>
      <c r="G157" s="97"/>
      <c r="H157" s="97"/>
      <c r="I157" s="99"/>
      <c r="J157" s="64"/>
      <c r="K157" s="64"/>
      <c r="L157" s="64"/>
      <c r="M157" s="64"/>
      <c r="N157" s="64"/>
      <c r="O157" s="64"/>
      <c r="P157" s="64"/>
      <c r="Q157" s="64"/>
      <c r="R157" s="64"/>
      <c r="S157" s="64"/>
      <c r="T157" s="64"/>
      <c r="U157" s="64"/>
      <c r="V157" s="64"/>
      <c r="W157" s="64"/>
      <c r="X157" s="64"/>
      <c r="Y157" s="64"/>
      <c r="Z157" s="64"/>
    </row>
    <row r="158" spans="1:26" ht="14.25" hidden="1" customHeight="1" x14ac:dyDescent="0.3">
      <c r="A158" s="97"/>
      <c r="B158" s="97"/>
      <c r="C158" s="97"/>
      <c r="D158" s="98"/>
      <c r="E158" s="97"/>
      <c r="F158" s="97"/>
      <c r="G158" s="97"/>
      <c r="H158" s="97"/>
      <c r="I158" s="99"/>
      <c r="J158" s="64"/>
      <c r="K158" s="64"/>
      <c r="L158" s="64"/>
      <c r="M158" s="64"/>
      <c r="N158" s="64"/>
      <c r="O158" s="64"/>
      <c r="P158" s="64"/>
      <c r="Q158" s="64"/>
      <c r="R158" s="64"/>
      <c r="S158" s="64"/>
      <c r="T158" s="64"/>
      <c r="U158" s="64"/>
      <c r="V158" s="64"/>
      <c r="W158" s="64"/>
      <c r="X158" s="64"/>
      <c r="Y158" s="64"/>
      <c r="Z158" s="64"/>
    </row>
    <row r="159" spans="1:26" ht="14.25" hidden="1" customHeight="1" x14ac:dyDescent="0.3">
      <c r="A159" s="97"/>
      <c r="B159" s="97"/>
      <c r="C159" s="97"/>
      <c r="D159" s="98"/>
      <c r="E159" s="97"/>
      <c r="F159" s="97"/>
      <c r="G159" s="97"/>
      <c r="H159" s="97"/>
      <c r="I159" s="99"/>
      <c r="J159" s="64"/>
      <c r="K159" s="64"/>
      <c r="L159" s="64"/>
      <c r="M159" s="64"/>
      <c r="N159" s="64"/>
      <c r="O159" s="64"/>
      <c r="P159" s="64"/>
      <c r="Q159" s="64"/>
      <c r="R159" s="64"/>
      <c r="S159" s="64"/>
      <c r="T159" s="64"/>
      <c r="U159" s="64"/>
      <c r="V159" s="64"/>
      <c r="W159" s="64"/>
      <c r="X159" s="64"/>
      <c r="Y159" s="64"/>
      <c r="Z159" s="64"/>
    </row>
    <row r="160" spans="1:26" ht="14.25" hidden="1" customHeight="1" x14ac:dyDescent="0.3">
      <c r="A160" s="97"/>
      <c r="B160" s="97"/>
      <c r="C160" s="97"/>
      <c r="D160" s="98"/>
      <c r="E160" s="97"/>
      <c r="F160" s="97"/>
      <c r="G160" s="97"/>
      <c r="H160" s="97"/>
      <c r="I160" s="99"/>
      <c r="J160" s="64"/>
      <c r="K160" s="64"/>
      <c r="L160" s="64"/>
      <c r="M160" s="64"/>
      <c r="N160" s="64"/>
      <c r="O160" s="64"/>
      <c r="P160" s="64"/>
      <c r="Q160" s="64"/>
      <c r="R160" s="64"/>
      <c r="S160" s="64"/>
      <c r="T160" s="64"/>
      <c r="U160" s="64"/>
      <c r="V160" s="64"/>
      <c r="W160" s="64"/>
      <c r="X160" s="64"/>
      <c r="Y160" s="64"/>
      <c r="Z160" s="64"/>
    </row>
    <row r="161" spans="1:26" ht="14.25" hidden="1" customHeight="1" x14ac:dyDescent="0.3">
      <c r="A161" s="97"/>
      <c r="B161" s="97"/>
      <c r="C161" s="97"/>
      <c r="D161" s="98"/>
      <c r="E161" s="97"/>
      <c r="F161" s="97"/>
      <c r="G161" s="97"/>
      <c r="H161" s="97"/>
      <c r="I161" s="99"/>
      <c r="J161" s="64"/>
      <c r="K161" s="64"/>
      <c r="L161" s="64"/>
      <c r="M161" s="64"/>
      <c r="N161" s="64"/>
      <c r="O161" s="64"/>
      <c r="P161" s="64"/>
      <c r="Q161" s="64"/>
      <c r="R161" s="64"/>
      <c r="S161" s="64"/>
      <c r="T161" s="64"/>
      <c r="U161" s="64"/>
      <c r="V161" s="64"/>
      <c r="W161" s="64"/>
      <c r="X161" s="64"/>
      <c r="Y161" s="64"/>
      <c r="Z161" s="64"/>
    </row>
    <row r="162" spans="1:26" ht="14.25" hidden="1" customHeight="1" x14ac:dyDescent="0.3">
      <c r="A162" s="97"/>
      <c r="B162" s="97"/>
      <c r="C162" s="97"/>
      <c r="D162" s="98"/>
      <c r="E162" s="97"/>
      <c r="F162" s="97"/>
      <c r="G162" s="97"/>
      <c r="H162" s="97"/>
      <c r="I162" s="99"/>
      <c r="J162" s="64"/>
      <c r="K162" s="64"/>
      <c r="L162" s="64"/>
      <c r="M162" s="64"/>
      <c r="N162" s="64"/>
      <c r="O162" s="64"/>
      <c r="P162" s="64"/>
      <c r="Q162" s="64"/>
      <c r="R162" s="64"/>
      <c r="S162" s="64"/>
      <c r="T162" s="64"/>
      <c r="U162" s="64"/>
      <c r="V162" s="64"/>
      <c r="W162" s="64"/>
      <c r="X162" s="64"/>
      <c r="Y162" s="64"/>
      <c r="Z162" s="64"/>
    </row>
    <row r="163" spans="1:26" ht="14.25" hidden="1" customHeight="1" x14ac:dyDescent="0.3">
      <c r="A163" s="97"/>
      <c r="B163" s="97"/>
      <c r="C163" s="97"/>
      <c r="D163" s="98"/>
      <c r="E163" s="97"/>
      <c r="F163" s="97"/>
      <c r="G163" s="97"/>
      <c r="H163" s="97"/>
      <c r="I163" s="99"/>
      <c r="J163" s="64"/>
      <c r="K163" s="64"/>
      <c r="L163" s="64"/>
      <c r="M163" s="64"/>
      <c r="N163" s="64"/>
      <c r="O163" s="64"/>
      <c r="P163" s="64"/>
      <c r="Q163" s="64"/>
      <c r="R163" s="64"/>
      <c r="S163" s="64"/>
      <c r="T163" s="64"/>
      <c r="U163" s="64"/>
      <c r="V163" s="64"/>
      <c r="W163" s="64"/>
      <c r="X163" s="64"/>
      <c r="Y163" s="64"/>
      <c r="Z163" s="64"/>
    </row>
    <row r="164" spans="1:26" ht="14.25" hidden="1" customHeight="1" x14ac:dyDescent="0.3">
      <c r="A164" s="97"/>
      <c r="B164" s="97"/>
      <c r="C164" s="97"/>
      <c r="D164" s="98"/>
      <c r="E164" s="97"/>
      <c r="F164" s="97"/>
      <c r="G164" s="97"/>
      <c r="H164" s="97"/>
      <c r="I164" s="99"/>
      <c r="J164" s="64"/>
      <c r="K164" s="64"/>
      <c r="L164" s="64"/>
      <c r="M164" s="64"/>
      <c r="N164" s="64"/>
      <c r="O164" s="64"/>
      <c r="P164" s="64"/>
      <c r="Q164" s="64"/>
      <c r="R164" s="64"/>
      <c r="S164" s="64"/>
      <c r="T164" s="64"/>
      <c r="U164" s="64"/>
      <c r="V164" s="64"/>
      <c r="W164" s="64"/>
      <c r="X164" s="64"/>
      <c r="Y164" s="64"/>
      <c r="Z164" s="64"/>
    </row>
    <row r="165" spans="1:26" ht="14.25" hidden="1" customHeight="1" x14ac:dyDescent="0.3">
      <c r="A165" s="97"/>
      <c r="B165" s="97"/>
      <c r="C165" s="97"/>
      <c r="D165" s="98"/>
      <c r="E165" s="97"/>
      <c r="F165" s="97"/>
      <c r="G165" s="97"/>
      <c r="H165" s="97"/>
      <c r="I165" s="99"/>
      <c r="J165" s="64"/>
      <c r="K165" s="64"/>
      <c r="L165" s="64"/>
      <c r="M165" s="64"/>
      <c r="N165" s="64"/>
      <c r="O165" s="64"/>
      <c r="P165" s="64"/>
      <c r="Q165" s="64"/>
      <c r="R165" s="64"/>
      <c r="S165" s="64"/>
      <c r="T165" s="64"/>
      <c r="U165" s="64"/>
      <c r="V165" s="64"/>
      <c r="W165" s="64"/>
      <c r="X165" s="64"/>
      <c r="Y165" s="64"/>
      <c r="Z165" s="64"/>
    </row>
    <row r="166" spans="1:26" ht="14.25" hidden="1" customHeight="1" x14ac:dyDescent="0.3">
      <c r="A166" s="97"/>
      <c r="B166" s="97"/>
      <c r="C166" s="97"/>
      <c r="D166" s="98"/>
      <c r="E166" s="97"/>
      <c r="F166" s="97"/>
      <c r="G166" s="97"/>
      <c r="H166" s="97"/>
      <c r="I166" s="99"/>
      <c r="J166" s="64"/>
      <c r="K166" s="64"/>
      <c r="L166" s="64"/>
      <c r="M166" s="64"/>
      <c r="N166" s="64"/>
      <c r="O166" s="64"/>
      <c r="P166" s="64"/>
      <c r="Q166" s="64"/>
      <c r="R166" s="64"/>
      <c r="S166" s="64"/>
      <c r="T166" s="64"/>
      <c r="U166" s="64"/>
      <c r="V166" s="64"/>
      <c r="W166" s="64"/>
      <c r="X166" s="64"/>
      <c r="Y166" s="64"/>
      <c r="Z166" s="64"/>
    </row>
    <row r="167" spans="1:26" ht="14.25" hidden="1" customHeight="1" x14ac:dyDescent="0.3">
      <c r="A167" s="97"/>
      <c r="B167" s="97"/>
      <c r="C167" s="97"/>
      <c r="D167" s="98"/>
      <c r="E167" s="97"/>
      <c r="F167" s="97"/>
      <c r="G167" s="97"/>
      <c r="H167" s="97"/>
      <c r="I167" s="99"/>
      <c r="J167" s="64"/>
      <c r="K167" s="64"/>
      <c r="L167" s="64"/>
      <c r="M167" s="64"/>
      <c r="N167" s="64"/>
      <c r="O167" s="64"/>
      <c r="P167" s="64"/>
      <c r="Q167" s="64"/>
      <c r="R167" s="64"/>
      <c r="S167" s="64"/>
      <c r="T167" s="64"/>
      <c r="U167" s="64"/>
      <c r="V167" s="64"/>
      <c r="W167" s="64"/>
      <c r="X167" s="64"/>
      <c r="Y167" s="64"/>
      <c r="Z167" s="64"/>
    </row>
    <row r="168" spans="1:26" ht="14.25" hidden="1" customHeight="1" x14ac:dyDescent="0.3">
      <c r="A168" s="97"/>
      <c r="B168" s="97"/>
      <c r="C168" s="97"/>
      <c r="D168" s="98"/>
      <c r="E168" s="97"/>
      <c r="F168" s="97"/>
      <c r="G168" s="97"/>
      <c r="H168" s="97"/>
      <c r="I168" s="99"/>
      <c r="J168" s="64"/>
      <c r="K168" s="64"/>
      <c r="L168" s="64"/>
      <c r="M168" s="64"/>
      <c r="N168" s="64"/>
      <c r="O168" s="64"/>
      <c r="P168" s="64"/>
      <c r="Q168" s="64"/>
      <c r="R168" s="64"/>
      <c r="S168" s="64"/>
      <c r="T168" s="64"/>
      <c r="U168" s="64"/>
      <c r="V168" s="64"/>
      <c r="W168" s="64"/>
      <c r="X168" s="64"/>
      <c r="Y168" s="64"/>
      <c r="Z168" s="64"/>
    </row>
    <row r="169" spans="1:26" ht="14.25" hidden="1" customHeight="1" x14ac:dyDescent="0.3">
      <c r="A169" s="97"/>
      <c r="B169" s="97"/>
      <c r="C169" s="97"/>
      <c r="D169" s="98"/>
      <c r="E169" s="97"/>
      <c r="F169" s="97"/>
      <c r="G169" s="97"/>
      <c r="H169" s="97"/>
      <c r="I169" s="99"/>
      <c r="J169" s="64"/>
      <c r="K169" s="64"/>
      <c r="L169" s="64"/>
      <c r="M169" s="64"/>
      <c r="N169" s="64"/>
      <c r="O169" s="64"/>
      <c r="P169" s="64"/>
      <c r="Q169" s="64"/>
      <c r="R169" s="64"/>
      <c r="S169" s="64"/>
      <c r="T169" s="64"/>
      <c r="U169" s="64"/>
      <c r="V169" s="64"/>
      <c r="W169" s="64"/>
      <c r="X169" s="64"/>
      <c r="Y169" s="64"/>
      <c r="Z169" s="64"/>
    </row>
    <row r="170" spans="1:26" ht="14.25" hidden="1" customHeight="1" x14ac:dyDescent="0.3">
      <c r="A170" s="97"/>
      <c r="B170" s="97"/>
      <c r="C170" s="97"/>
      <c r="D170" s="98"/>
      <c r="E170" s="97"/>
      <c r="F170" s="97"/>
      <c r="G170" s="97"/>
      <c r="H170" s="97"/>
      <c r="I170" s="99"/>
      <c r="J170" s="64"/>
      <c r="K170" s="64"/>
      <c r="L170" s="64"/>
      <c r="M170" s="64"/>
      <c r="N170" s="64"/>
      <c r="O170" s="64"/>
      <c r="P170" s="64"/>
      <c r="Q170" s="64"/>
      <c r="R170" s="64"/>
      <c r="S170" s="64"/>
      <c r="T170" s="64"/>
      <c r="U170" s="64"/>
      <c r="V170" s="64"/>
      <c r="W170" s="64"/>
      <c r="X170" s="64"/>
      <c r="Y170" s="64"/>
      <c r="Z170" s="64"/>
    </row>
    <row r="171" spans="1:26" ht="14.25" hidden="1" customHeight="1" x14ac:dyDescent="0.3">
      <c r="A171" s="97"/>
      <c r="B171" s="97"/>
      <c r="C171" s="97"/>
      <c r="D171" s="98"/>
      <c r="E171" s="97"/>
      <c r="F171" s="97"/>
      <c r="G171" s="97"/>
      <c r="H171" s="97"/>
      <c r="I171" s="99"/>
      <c r="J171" s="64"/>
      <c r="K171" s="64"/>
      <c r="L171" s="64"/>
      <c r="M171" s="64"/>
      <c r="N171" s="64"/>
      <c r="O171" s="64"/>
      <c r="P171" s="64"/>
      <c r="Q171" s="64"/>
      <c r="R171" s="64"/>
      <c r="S171" s="64"/>
      <c r="T171" s="64"/>
      <c r="U171" s="64"/>
      <c r="V171" s="64"/>
      <c r="W171" s="64"/>
      <c r="X171" s="64"/>
      <c r="Y171" s="64"/>
      <c r="Z171" s="64"/>
    </row>
    <row r="172" spans="1:26" ht="14.25" hidden="1" customHeight="1" x14ac:dyDescent="0.3">
      <c r="A172" s="97"/>
      <c r="B172" s="97"/>
      <c r="C172" s="97"/>
      <c r="D172" s="98"/>
      <c r="E172" s="97"/>
      <c r="F172" s="97"/>
      <c r="G172" s="97"/>
      <c r="H172" s="97"/>
      <c r="I172" s="99"/>
      <c r="J172" s="64"/>
      <c r="K172" s="64"/>
      <c r="L172" s="64"/>
      <c r="M172" s="64"/>
      <c r="N172" s="64"/>
      <c r="O172" s="64"/>
      <c r="P172" s="64"/>
      <c r="Q172" s="64"/>
      <c r="R172" s="64"/>
      <c r="S172" s="64"/>
      <c r="T172" s="64"/>
      <c r="U172" s="64"/>
      <c r="V172" s="64"/>
      <c r="W172" s="64"/>
      <c r="X172" s="64"/>
      <c r="Y172" s="64"/>
      <c r="Z172" s="64"/>
    </row>
    <row r="173" spans="1:26" ht="14.25" hidden="1" customHeight="1" x14ac:dyDescent="0.3">
      <c r="A173" s="97"/>
      <c r="B173" s="97"/>
      <c r="C173" s="97"/>
      <c r="D173" s="98"/>
      <c r="E173" s="97"/>
      <c r="F173" s="97"/>
      <c r="G173" s="97"/>
      <c r="H173" s="97"/>
      <c r="I173" s="99"/>
      <c r="J173" s="64"/>
      <c r="K173" s="64"/>
      <c r="L173" s="64"/>
      <c r="M173" s="64"/>
      <c r="N173" s="64"/>
      <c r="O173" s="64"/>
      <c r="P173" s="64"/>
      <c r="Q173" s="64"/>
      <c r="R173" s="64"/>
      <c r="S173" s="64"/>
      <c r="T173" s="64"/>
      <c r="U173" s="64"/>
      <c r="V173" s="64"/>
      <c r="W173" s="64"/>
      <c r="X173" s="64"/>
      <c r="Y173" s="64"/>
      <c r="Z173" s="64"/>
    </row>
    <row r="174" spans="1:26" ht="14.25" hidden="1" customHeight="1" x14ac:dyDescent="0.3">
      <c r="A174" s="97"/>
      <c r="B174" s="97"/>
      <c r="C174" s="97"/>
      <c r="D174" s="98"/>
      <c r="E174" s="97"/>
      <c r="F174" s="97"/>
      <c r="G174" s="97"/>
      <c r="H174" s="97"/>
      <c r="I174" s="99"/>
      <c r="J174" s="64"/>
      <c r="K174" s="64"/>
      <c r="L174" s="64"/>
      <c r="M174" s="64"/>
      <c r="N174" s="64"/>
      <c r="O174" s="64"/>
      <c r="P174" s="64"/>
      <c r="Q174" s="64"/>
      <c r="R174" s="64"/>
      <c r="S174" s="64"/>
      <c r="T174" s="64"/>
      <c r="U174" s="64"/>
      <c r="V174" s="64"/>
      <c r="W174" s="64"/>
      <c r="X174" s="64"/>
      <c r="Y174" s="64"/>
      <c r="Z174" s="64"/>
    </row>
    <row r="175" spans="1:26" ht="14.25" hidden="1" customHeight="1" x14ac:dyDescent="0.3">
      <c r="A175" s="97"/>
      <c r="B175" s="97"/>
      <c r="C175" s="97"/>
      <c r="D175" s="98"/>
      <c r="E175" s="97"/>
      <c r="F175" s="97"/>
      <c r="G175" s="97"/>
      <c r="H175" s="97"/>
      <c r="I175" s="99"/>
      <c r="J175" s="64"/>
      <c r="K175" s="64"/>
      <c r="L175" s="64"/>
      <c r="M175" s="64"/>
      <c r="N175" s="64"/>
      <c r="O175" s="64"/>
      <c r="P175" s="64"/>
      <c r="Q175" s="64"/>
      <c r="R175" s="64"/>
      <c r="S175" s="64"/>
      <c r="T175" s="64"/>
      <c r="U175" s="64"/>
      <c r="V175" s="64"/>
      <c r="W175" s="64"/>
      <c r="X175" s="64"/>
      <c r="Y175" s="64"/>
      <c r="Z175" s="64"/>
    </row>
    <row r="176" spans="1:26" ht="14.25" hidden="1" customHeight="1" x14ac:dyDescent="0.3">
      <c r="A176" s="97"/>
      <c r="B176" s="97"/>
      <c r="C176" s="97"/>
      <c r="D176" s="98"/>
      <c r="E176" s="97"/>
      <c r="F176" s="97"/>
      <c r="G176" s="97"/>
      <c r="H176" s="97"/>
      <c r="I176" s="99"/>
      <c r="J176" s="64"/>
      <c r="K176" s="64"/>
      <c r="L176" s="64"/>
      <c r="M176" s="64"/>
      <c r="N176" s="64"/>
      <c r="O176" s="64"/>
      <c r="P176" s="64"/>
      <c r="Q176" s="64"/>
      <c r="R176" s="64"/>
      <c r="S176" s="64"/>
      <c r="T176" s="64"/>
      <c r="U176" s="64"/>
      <c r="V176" s="64"/>
      <c r="W176" s="64"/>
      <c r="X176" s="64"/>
      <c r="Y176" s="64"/>
      <c r="Z176" s="64"/>
    </row>
    <row r="177" spans="1:26" ht="14.25" hidden="1" customHeight="1" x14ac:dyDescent="0.3">
      <c r="A177" s="97"/>
      <c r="B177" s="97"/>
      <c r="C177" s="97"/>
      <c r="D177" s="98"/>
      <c r="E177" s="97"/>
      <c r="F177" s="97"/>
      <c r="G177" s="97"/>
      <c r="H177" s="97"/>
      <c r="I177" s="99"/>
      <c r="J177" s="64"/>
      <c r="K177" s="64"/>
      <c r="L177" s="64"/>
      <c r="M177" s="64"/>
      <c r="N177" s="64"/>
      <c r="O177" s="64"/>
      <c r="P177" s="64"/>
      <c r="Q177" s="64"/>
      <c r="R177" s="64"/>
      <c r="S177" s="64"/>
      <c r="T177" s="64"/>
      <c r="U177" s="64"/>
      <c r="V177" s="64"/>
      <c r="W177" s="64"/>
      <c r="X177" s="64"/>
      <c r="Y177" s="64"/>
      <c r="Z177" s="64"/>
    </row>
    <row r="178" spans="1:26" ht="14.25" hidden="1" customHeight="1" x14ac:dyDescent="0.3">
      <c r="A178" s="97"/>
      <c r="B178" s="97"/>
      <c r="C178" s="97"/>
      <c r="D178" s="98"/>
      <c r="E178" s="97"/>
      <c r="F178" s="97"/>
      <c r="G178" s="97"/>
      <c r="H178" s="97"/>
      <c r="I178" s="99"/>
      <c r="J178" s="64"/>
      <c r="K178" s="64"/>
      <c r="L178" s="64"/>
      <c r="M178" s="64"/>
      <c r="N178" s="64"/>
      <c r="O178" s="64"/>
      <c r="P178" s="64"/>
      <c r="Q178" s="64"/>
      <c r="R178" s="64"/>
      <c r="S178" s="64"/>
      <c r="T178" s="64"/>
      <c r="U178" s="64"/>
      <c r="V178" s="64"/>
      <c r="W178" s="64"/>
      <c r="X178" s="64"/>
      <c r="Y178" s="64"/>
      <c r="Z178" s="64"/>
    </row>
    <row r="179" spans="1:26" ht="14.25" hidden="1" customHeight="1" x14ac:dyDescent="0.3">
      <c r="A179" s="97"/>
      <c r="B179" s="97"/>
      <c r="C179" s="97"/>
      <c r="D179" s="98"/>
      <c r="E179" s="97"/>
      <c r="F179" s="97"/>
      <c r="G179" s="97"/>
      <c r="H179" s="97"/>
      <c r="I179" s="99"/>
      <c r="J179" s="64"/>
      <c r="K179" s="64"/>
      <c r="L179" s="64"/>
      <c r="M179" s="64"/>
      <c r="N179" s="64"/>
      <c r="O179" s="64"/>
      <c r="P179" s="64"/>
      <c r="Q179" s="64"/>
      <c r="R179" s="64"/>
      <c r="S179" s="64"/>
      <c r="T179" s="64"/>
      <c r="U179" s="64"/>
      <c r="V179" s="64"/>
      <c r="W179" s="64"/>
      <c r="X179" s="64"/>
      <c r="Y179" s="64"/>
      <c r="Z179" s="64"/>
    </row>
    <row r="180" spans="1:26" ht="14.25" hidden="1" customHeight="1" x14ac:dyDescent="0.3">
      <c r="A180" s="97"/>
      <c r="B180" s="97"/>
      <c r="C180" s="97"/>
      <c r="D180" s="98"/>
      <c r="E180" s="97"/>
      <c r="F180" s="97"/>
      <c r="G180" s="97"/>
      <c r="H180" s="97"/>
      <c r="I180" s="99"/>
      <c r="J180" s="64"/>
      <c r="K180" s="64"/>
      <c r="L180" s="64"/>
      <c r="M180" s="64"/>
      <c r="N180" s="64"/>
      <c r="O180" s="64"/>
      <c r="P180" s="64"/>
      <c r="Q180" s="64"/>
      <c r="R180" s="64"/>
      <c r="S180" s="64"/>
      <c r="T180" s="64"/>
      <c r="U180" s="64"/>
      <c r="V180" s="64"/>
      <c r="W180" s="64"/>
      <c r="X180" s="64"/>
      <c r="Y180" s="64"/>
      <c r="Z180" s="64"/>
    </row>
    <row r="181" spans="1:26" ht="14.25" hidden="1" customHeight="1" x14ac:dyDescent="0.3">
      <c r="A181" s="97"/>
      <c r="B181" s="97"/>
      <c r="C181" s="97"/>
      <c r="D181" s="98"/>
      <c r="E181" s="97"/>
      <c r="F181" s="97"/>
      <c r="G181" s="97"/>
      <c r="H181" s="97"/>
      <c r="I181" s="99"/>
      <c r="J181" s="64"/>
      <c r="K181" s="64"/>
      <c r="L181" s="64"/>
      <c r="M181" s="64"/>
      <c r="N181" s="64"/>
      <c r="O181" s="64"/>
      <c r="P181" s="64"/>
      <c r="Q181" s="64"/>
      <c r="R181" s="64"/>
      <c r="S181" s="64"/>
      <c r="T181" s="64"/>
      <c r="U181" s="64"/>
      <c r="V181" s="64"/>
      <c r="W181" s="64"/>
      <c r="X181" s="64"/>
      <c r="Y181" s="64"/>
      <c r="Z181" s="64"/>
    </row>
    <row r="182" spans="1:26" ht="14.25" hidden="1" customHeight="1" x14ac:dyDescent="0.3">
      <c r="A182" s="97"/>
      <c r="B182" s="97"/>
      <c r="C182" s="97"/>
      <c r="D182" s="98"/>
      <c r="E182" s="97"/>
      <c r="F182" s="97"/>
      <c r="G182" s="97"/>
      <c r="H182" s="97"/>
      <c r="I182" s="99"/>
      <c r="J182" s="64"/>
      <c r="K182" s="64"/>
      <c r="L182" s="64"/>
      <c r="M182" s="64"/>
      <c r="N182" s="64"/>
      <c r="O182" s="64"/>
      <c r="P182" s="64"/>
      <c r="Q182" s="64"/>
      <c r="R182" s="64"/>
      <c r="S182" s="64"/>
      <c r="T182" s="64"/>
      <c r="U182" s="64"/>
      <c r="V182" s="64"/>
      <c r="W182" s="64"/>
      <c r="X182" s="64"/>
      <c r="Y182" s="64"/>
      <c r="Z182" s="64"/>
    </row>
    <row r="183" spans="1:26" ht="14.25" hidden="1" customHeight="1" x14ac:dyDescent="0.3">
      <c r="A183" s="97"/>
      <c r="B183" s="97"/>
      <c r="C183" s="97"/>
      <c r="D183" s="98"/>
      <c r="E183" s="97"/>
      <c r="F183" s="97"/>
      <c r="G183" s="97"/>
      <c r="H183" s="97"/>
      <c r="I183" s="99"/>
      <c r="J183" s="64"/>
      <c r="K183" s="64"/>
      <c r="L183" s="64"/>
      <c r="M183" s="64"/>
      <c r="N183" s="64"/>
      <c r="O183" s="64"/>
      <c r="P183" s="64"/>
      <c r="Q183" s="64"/>
      <c r="R183" s="64"/>
      <c r="S183" s="64"/>
      <c r="T183" s="64"/>
      <c r="U183" s="64"/>
      <c r="V183" s="64"/>
      <c r="W183" s="64"/>
      <c r="X183" s="64"/>
      <c r="Y183" s="64"/>
      <c r="Z183" s="64"/>
    </row>
    <row r="184" spans="1:26" ht="14.25" hidden="1" customHeight="1" x14ac:dyDescent="0.3">
      <c r="A184" s="97"/>
      <c r="B184" s="97"/>
      <c r="C184" s="97"/>
      <c r="D184" s="98"/>
      <c r="E184" s="97"/>
      <c r="F184" s="97"/>
      <c r="G184" s="97"/>
      <c r="H184" s="97"/>
      <c r="I184" s="99"/>
      <c r="J184" s="64"/>
      <c r="K184" s="64"/>
      <c r="L184" s="64"/>
      <c r="M184" s="64"/>
      <c r="N184" s="64"/>
      <c r="O184" s="64"/>
      <c r="P184" s="64"/>
      <c r="Q184" s="64"/>
      <c r="R184" s="64"/>
      <c r="S184" s="64"/>
      <c r="T184" s="64"/>
      <c r="U184" s="64"/>
      <c r="V184" s="64"/>
      <c r="W184" s="64"/>
      <c r="X184" s="64"/>
      <c r="Y184" s="64"/>
      <c r="Z184" s="64"/>
    </row>
    <row r="185" spans="1:26" ht="14.25" hidden="1" customHeight="1" x14ac:dyDescent="0.3">
      <c r="A185" s="97"/>
      <c r="B185" s="97"/>
      <c r="C185" s="97"/>
      <c r="D185" s="98"/>
      <c r="E185" s="97"/>
      <c r="F185" s="97"/>
      <c r="G185" s="97"/>
      <c r="H185" s="97"/>
      <c r="I185" s="99"/>
      <c r="J185" s="64"/>
      <c r="K185" s="64"/>
      <c r="L185" s="64"/>
      <c r="M185" s="64"/>
      <c r="N185" s="64"/>
      <c r="O185" s="64"/>
      <c r="P185" s="64"/>
      <c r="Q185" s="64"/>
      <c r="R185" s="64"/>
      <c r="S185" s="64"/>
      <c r="T185" s="64"/>
      <c r="U185" s="64"/>
      <c r="V185" s="64"/>
      <c r="W185" s="64"/>
      <c r="X185" s="64"/>
      <c r="Y185" s="64"/>
      <c r="Z185" s="64"/>
    </row>
    <row r="186" spans="1:26" ht="14.25" hidden="1" customHeight="1" x14ac:dyDescent="0.3">
      <c r="A186" s="97"/>
      <c r="B186" s="97"/>
      <c r="C186" s="97"/>
      <c r="D186" s="98"/>
      <c r="E186" s="97"/>
      <c r="F186" s="97"/>
      <c r="G186" s="97"/>
      <c r="H186" s="97"/>
      <c r="I186" s="99"/>
      <c r="J186" s="64"/>
      <c r="K186" s="64"/>
      <c r="L186" s="64"/>
      <c r="M186" s="64"/>
      <c r="N186" s="64"/>
      <c r="O186" s="64"/>
      <c r="P186" s="64"/>
      <c r="Q186" s="64"/>
      <c r="R186" s="64"/>
      <c r="S186" s="64"/>
      <c r="T186" s="64"/>
      <c r="U186" s="64"/>
      <c r="V186" s="64"/>
      <c r="W186" s="64"/>
      <c r="X186" s="64"/>
      <c r="Y186" s="64"/>
      <c r="Z186" s="64"/>
    </row>
    <row r="187" spans="1:26" ht="14.25" hidden="1" customHeight="1" x14ac:dyDescent="0.3">
      <c r="A187" s="97"/>
      <c r="B187" s="97"/>
      <c r="C187" s="97"/>
      <c r="D187" s="98"/>
      <c r="E187" s="97"/>
      <c r="F187" s="97"/>
      <c r="G187" s="97"/>
      <c r="H187" s="97"/>
      <c r="I187" s="99"/>
      <c r="J187" s="64"/>
      <c r="K187" s="64"/>
      <c r="L187" s="64"/>
      <c r="M187" s="64"/>
      <c r="N187" s="64"/>
      <c r="O187" s="64"/>
      <c r="P187" s="64"/>
      <c r="Q187" s="64"/>
      <c r="R187" s="64"/>
      <c r="S187" s="64"/>
      <c r="T187" s="64"/>
      <c r="U187" s="64"/>
      <c r="V187" s="64"/>
      <c r="W187" s="64"/>
      <c r="X187" s="64"/>
      <c r="Y187" s="64"/>
      <c r="Z187" s="64"/>
    </row>
    <row r="188" spans="1:26" ht="14.25" hidden="1" customHeight="1" x14ac:dyDescent="0.3">
      <c r="A188" s="97"/>
      <c r="B188" s="97"/>
      <c r="C188" s="97"/>
      <c r="D188" s="98"/>
      <c r="E188" s="97"/>
      <c r="F188" s="97"/>
      <c r="G188" s="97"/>
      <c r="H188" s="97"/>
      <c r="I188" s="99"/>
      <c r="J188" s="64"/>
      <c r="K188" s="64"/>
      <c r="L188" s="64"/>
      <c r="M188" s="64"/>
      <c r="N188" s="64"/>
      <c r="O188" s="64"/>
      <c r="P188" s="64"/>
      <c r="Q188" s="64"/>
      <c r="R188" s="64"/>
      <c r="S188" s="64"/>
      <c r="T188" s="64"/>
      <c r="U188" s="64"/>
      <c r="V188" s="64"/>
      <c r="W188" s="64"/>
      <c r="X188" s="64"/>
      <c r="Y188" s="64"/>
      <c r="Z188" s="64"/>
    </row>
    <row r="189" spans="1:26" ht="14.25" hidden="1" customHeight="1" x14ac:dyDescent="0.3">
      <c r="A189" s="97"/>
      <c r="B189" s="97"/>
      <c r="C189" s="97"/>
      <c r="D189" s="98"/>
      <c r="E189" s="97"/>
      <c r="F189" s="97"/>
      <c r="G189" s="97"/>
      <c r="H189" s="97"/>
      <c r="I189" s="99"/>
      <c r="J189" s="64"/>
      <c r="K189" s="64"/>
      <c r="L189" s="64"/>
      <c r="M189" s="64"/>
      <c r="N189" s="64"/>
      <c r="O189" s="64"/>
      <c r="P189" s="64"/>
      <c r="Q189" s="64"/>
      <c r="R189" s="64"/>
      <c r="S189" s="64"/>
      <c r="T189" s="64"/>
      <c r="U189" s="64"/>
      <c r="V189" s="64"/>
      <c r="W189" s="64"/>
      <c r="X189" s="64"/>
      <c r="Y189" s="64"/>
      <c r="Z189" s="64"/>
    </row>
    <row r="190" spans="1:26" ht="14.25" hidden="1" customHeight="1" x14ac:dyDescent="0.3">
      <c r="A190" s="97"/>
      <c r="B190" s="97"/>
      <c r="C190" s="97"/>
      <c r="D190" s="98"/>
      <c r="E190" s="97"/>
      <c r="F190" s="97"/>
      <c r="G190" s="97"/>
      <c r="H190" s="97"/>
      <c r="I190" s="99"/>
      <c r="J190" s="64"/>
      <c r="K190" s="64"/>
      <c r="L190" s="64"/>
      <c r="M190" s="64"/>
      <c r="N190" s="64"/>
      <c r="O190" s="64"/>
      <c r="P190" s="64"/>
      <c r="Q190" s="64"/>
      <c r="R190" s="64"/>
      <c r="S190" s="64"/>
      <c r="T190" s="64"/>
      <c r="U190" s="64"/>
      <c r="V190" s="64"/>
      <c r="W190" s="64"/>
      <c r="X190" s="64"/>
      <c r="Y190" s="64"/>
      <c r="Z190" s="64"/>
    </row>
    <row r="191" spans="1:26" ht="14.25" hidden="1" customHeight="1" x14ac:dyDescent="0.3">
      <c r="A191" s="97"/>
      <c r="B191" s="97"/>
      <c r="C191" s="97"/>
      <c r="D191" s="98"/>
      <c r="E191" s="97"/>
      <c r="F191" s="97"/>
      <c r="G191" s="97"/>
      <c r="H191" s="97"/>
      <c r="I191" s="99"/>
      <c r="J191" s="64"/>
      <c r="K191" s="64"/>
      <c r="L191" s="64"/>
      <c r="M191" s="64"/>
      <c r="N191" s="64"/>
      <c r="O191" s="64"/>
      <c r="P191" s="64"/>
      <c r="Q191" s="64"/>
      <c r="R191" s="64"/>
      <c r="S191" s="64"/>
      <c r="T191" s="64"/>
      <c r="U191" s="64"/>
      <c r="V191" s="64"/>
      <c r="W191" s="64"/>
      <c r="X191" s="64"/>
      <c r="Y191" s="64"/>
      <c r="Z191" s="64"/>
    </row>
    <row r="192" spans="1:26" ht="14.25" hidden="1" customHeight="1" x14ac:dyDescent="0.3">
      <c r="A192" s="97"/>
      <c r="B192" s="97"/>
      <c r="C192" s="97"/>
      <c r="D192" s="98"/>
      <c r="E192" s="97"/>
      <c r="F192" s="97"/>
      <c r="G192" s="97"/>
      <c r="H192" s="97"/>
      <c r="I192" s="99"/>
      <c r="J192" s="64"/>
      <c r="K192" s="64"/>
      <c r="L192" s="64"/>
      <c r="M192" s="64"/>
      <c r="N192" s="64"/>
      <c r="O192" s="64"/>
      <c r="P192" s="64"/>
      <c r="Q192" s="64"/>
      <c r="R192" s="64"/>
      <c r="S192" s="64"/>
      <c r="T192" s="64"/>
      <c r="U192" s="64"/>
      <c r="V192" s="64"/>
      <c r="W192" s="64"/>
      <c r="X192" s="64"/>
      <c r="Y192" s="64"/>
      <c r="Z192" s="64"/>
    </row>
    <row r="193" spans="1:26" ht="14.25" hidden="1" customHeight="1" x14ac:dyDescent="0.3">
      <c r="A193" s="97"/>
      <c r="B193" s="97"/>
      <c r="C193" s="97"/>
      <c r="D193" s="98"/>
      <c r="E193" s="97"/>
      <c r="F193" s="97"/>
      <c r="G193" s="97"/>
      <c r="H193" s="97"/>
      <c r="I193" s="99"/>
      <c r="J193" s="64"/>
      <c r="K193" s="64"/>
      <c r="L193" s="64"/>
      <c r="M193" s="64"/>
      <c r="N193" s="64"/>
      <c r="O193" s="64"/>
      <c r="P193" s="64"/>
      <c r="Q193" s="64"/>
      <c r="R193" s="64"/>
      <c r="S193" s="64"/>
      <c r="T193" s="64"/>
      <c r="U193" s="64"/>
      <c r="V193" s="64"/>
      <c r="W193" s="64"/>
      <c r="X193" s="64"/>
      <c r="Y193" s="64"/>
      <c r="Z193" s="64"/>
    </row>
    <row r="194" spans="1:26" ht="14.25" hidden="1" customHeight="1" x14ac:dyDescent="0.3">
      <c r="A194" s="97"/>
      <c r="B194" s="97"/>
      <c r="C194" s="97"/>
      <c r="D194" s="98"/>
      <c r="E194" s="97"/>
      <c r="F194" s="97"/>
      <c r="G194" s="97"/>
      <c r="H194" s="97"/>
      <c r="I194" s="99"/>
      <c r="J194" s="64"/>
      <c r="K194" s="64"/>
      <c r="L194" s="64"/>
      <c r="M194" s="64"/>
      <c r="N194" s="64"/>
      <c r="O194" s="64"/>
      <c r="P194" s="64"/>
      <c r="Q194" s="64"/>
      <c r="R194" s="64"/>
      <c r="S194" s="64"/>
      <c r="T194" s="64"/>
      <c r="U194" s="64"/>
      <c r="V194" s="64"/>
      <c r="W194" s="64"/>
      <c r="X194" s="64"/>
      <c r="Y194" s="64"/>
      <c r="Z194" s="64"/>
    </row>
    <row r="195" spans="1:26" ht="14.25" hidden="1" customHeight="1" x14ac:dyDescent="0.3">
      <c r="A195" s="97"/>
      <c r="B195" s="97"/>
      <c r="C195" s="97"/>
      <c r="D195" s="98"/>
      <c r="E195" s="97"/>
      <c r="F195" s="97"/>
      <c r="G195" s="97"/>
      <c r="H195" s="97"/>
      <c r="I195" s="99"/>
      <c r="J195" s="64"/>
      <c r="K195" s="64"/>
      <c r="L195" s="64"/>
      <c r="M195" s="64"/>
      <c r="N195" s="64"/>
      <c r="O195" s="64"/>
      <c r="P195" s="64"/>
      <c r="Q195" s="64"/>
      <c r="R195" s="64"/>
      <c r="S195" s="64"/>
      <c r="T195" s="64"/>
      <c r="U195" s="64"/>
      <c r="V195" s="64"/>
      <c r="W195" s="64"/>
      <c r="X195" s="64"/>
      <c r="Y195" s="64"/>
      <c r="Z195" s="64"/>
    </row>
    <row r="196" spans="1:26" ht="14.25" hidden="1" customHeight="1" x14ac:dyDescent="0.3">
      <c r="A196" s="97"/>
      <c r="B196" s="97"/>
      <c r="C196" s="97"/>
      <c r="D196" s="98"/>
      <c r="E196" s="97"/>
      <c r="F196" s="97"/>
      <c r="G196" s="97"/>
      <c r="H196" s="97"/>
      <c r="I196" s="99"/>
      <c r="J196" s="64"/>
      <c r="K196" s="64"/>
      <c r="L196" s="64"/>
      <c r="M196" s="64"/>
      <c r="N196" s="64"/>
      <c r="O196" s="64"/>
      <c r="P196" s="64"/>
      <c r="Q196" s="64"/>
      <c r="R196" s="64"/>
      <c r="S196" s="64"/>
      <c r="T196" s="64"/>
      <c r="U196" s="64"/>
      <c r="V196" s="64"/>
      <c r="W196" s="64"/>
      <c r="X196" s="64"/>
      <c r="Y196" s="64"/>
      <c r="Z196" s="64"/>
    </row>
    <row r="197" spans="1:26" ht="14.25" hidden="1" customHeight="1" x14ac:dyDescent="0.3">
      <c r="A197" s="97"/>
      <c r="B197" s="97"/>
      <c r="C197" s="97"/>
      <c r="D197" s="98"/>
      <c r="E197" s="97"/>
      <c r="F197" s="97"/>
      <c r="G197" s="97"/>
      <c r="H197" s="97"/>
      <c r="I197" s="99"/>
      <c r="J197" s="64"/>
      <c r="K197" s="64"/>
      <c r="L197" s="64"/>
      <c r="M197" s="64"/>
      <c r="N197" s="64"/>
      <c r="O197" s="64"/>
      <c r="P197" s="64"/>
      <c r="Q197" s="64"/>
      <c r="R197" s="64"/>
      <c r="S197" s="64"/>
      <c r="T197" s="64"/>
      <c r="U197" s="64"/>
      <c r="V197" s="64"/>
      <c r="W197" s="64"/>
      <c r="X197" s="64"/>
      <c r="Y197" s="64"/>
      <c r="Z197" s="64"/>
    </row>
    <row r="198" spans="1:26" ht="14.25" hidden="1" customHeight="1" x14ac:dyDescent="0.3">
      <c r="A198" s="97"/>
      <c r="B198" s="97"/>
      <c r="C198" s="97"/>
      <c r="D198" s="98"/>
      <c r="E198" s="97"/>
      <c r="F198" s="97"/>
      <c r="G198" s="97"/>
      <c r="H198" s="97"/>
      <c r="I198" s="99"/>
      <c r="J198" s="64"/>
      <c r="K198" s="64"/>
      <c r="L198" s="64"/>
      <c r="M198" s="64"/>
      <c r="N198" s="64"/>
      <c r="O198" s="64"/>
      <c r="P198" s="64"/>
      <c r="Q198" s="64"/>
      <c r="R198" s="64"/>
      <c r="S198" s="64"/>
      <c r="T198" s="64"/>
      <c r="U198" s="64"/>
      <c r="V198" s="64"/>
      <c r="W198" s="64"/>
      <c r="X198" s="64"/>
      <c r="Y198" s="64"/>
      <c r="Z198" s="64"/>
    </row>
    <row r="199" spans="1:26" ht="14.25" hidden="1" customHeight="1" x14ac:dyDescent="0.3">
      <c r="A199" s="97"/>
      <c r="B199" s="97"/>
      <c r="C199" s="97"/>
      <c r="D199" s="98"/>
      <c r="E199" s="97"/>
      <c r="F199" s="97"/>
      <c r="G199" s="97"/>
      <c r="H199" s="97"/>
      <c r="I199" s="99"/>
      <c r="J199" s="64"/>
      <c r="K199" s="64"/>
      <c r="L199" s="64"/>
      <c r="M199" s="64"/>
      <c r="N199" s="64"/>
      <c r="O199" s="64"/>
      <c r="P199" s="64"/>
      <c r="Q199" s="64"/>
      <c r="R199" s="64"/>
      <c r="S199" s="64"/>
      <c r="T199" s="64"/>
      <c r="U199" s="64"/>
      <c r="V199" s="64"/>
      <c r="W199" s="64"/>
      <c r="X199" s="64"/>
      <c r="Y199" s="64"/>
      <c r="Z199" s="64"/>
    </row>
    <row r="200" spans="1:26" ht="14.25" hidden="1" customHeight="1" x14ac:dyDescent="0.3">
      <c r="A200" s="97"/>
      <c r="B200" s="97"/>
      <c r="C200" s="97"/>
      <c r="D200" s="98"/>
      <c r="E200" s="97"/>
      <c r="F200" s="97"/>
      <c r="G200" s="97"/>
      <c r="H200" s="97"/>
      <c r="I200" s="99"/>
      <c r="J200" s="64"/>
      <c r="K200" s="64"/>
      <c r="L200" s="64"/>
      <c r="M200" s="64"/>
      <c r="N200" s="64"/>
      <c r="O200" s="64"/>
      <c r="P200" s="64"/>
      <c r="Q200" s="64"/>
      <c r="R200" s="64"/>
      <c r="S200" s="64"/>
      <c r="T200" s="64"/>
      <c r="U200" s="64"/>
      <c r="V200" s="64"/>
      <c r="W200" s="64"/>
      <c r="X200" s="64"/>
      <c r="Y200" s="64"/>
      <c r="Z200" s="64"/>
    </row>
    <row r="201" spans="1:26" ht="14.25" hidden="1" customHeight="1" x14ac:dyDescent="0.3">
      <c r="A201" s="97"/>
      <c r="B201" s="97"/>
      <c r="C201" s="97"/>
      <c r="D201" s="98"/>
      <c r="E201" s="97"/>
      <c r="F201" s="97"/>
      <c r="G201" s="97"/>
      <c r="H201" s="97"/>
      <c r="I201" s="99"/>
      <c r="J201" s="64"/>
      <c r="K201" s="64"/>
      <c r="L201" s="64"/>
      <c r="M201" s="64"/>
      <c r="N201" s="64"/>
      <c r="O201" s="64"/>
      <c r="P201" s="64"/>
      <c r="Q201" s="64"/>
      <c r="R201" s="64"/>
      <c r="S201" s="64"/>
      <c r="T201" s="64"/>
      <c r="U201" s="64"/>
      <c r="V201" s="64"/>
      <c r="W201" s="64"/>
      <c r="X201" s="64"/>
      <c r="Y201" s="64"/>
      <c r="Z201" s="64"/>
    </row>
    <row r="202" spans="1:26" ht="14.25" hidden="1" customHeight="1" x14ac:dyDescent="0.3">
      <c r="A202" s="97"/>
      <c r="B202" s="97"/>
      <c r="C202" s="97"/>
      <c r="D202" s="98"/>
      <c r="E202" s="97"/>
      <c r="F202" s="97"/>
      <c r="G202" s="97"/>
      <c r="H202" s="97"/>
      <c r="I202" s="99"/>
      <c r="J202" s="64"/>
      <c r="K202" s="64"/>
      <c r="L202" s="64"/>
      <c r="M202" s="64"/>
      <c r="N202" s="64"/>
      <c r="O202" s="64"/>
      <c r="P202" s="64"/>
      <c r="Q202" s="64"/>
      <c r="R202" s="64"/>
      <c r="S202" s="64"/>
      <c r="T202" s="64"/>
      <c r="U202" s="64"/>
      <c r="V202" s="64"/>
      <c r="W202" s="64"/>
      <c r="X202" s="64"/>
      <c r="Y202" s="64"/>
      <c r="Z202" s="64"/>
    </row>
    <row r="203" spans="1:26" ht="14.25" hidden="1" customHeight="1" x14ac:dyDescent="0.3">
      <c r="A203" s="97"/>
      <c r="B203" s="97"/>
      <c r="C203" s="97"/>
      <c r="D203" s="98"/>
      <c r="E203" s="97"/>
      <c r="F203" s="97"/>
      <c r="G203" s="97"/>
      <c r="H203" s="97"/>
      <c r="I203" s="99"/>
      <c r="J203" s="64"/>
      <c r="K203" s="64"/>
      <c r="L203" s="64"/>
      <c r="M203" s="64"/>
      <c r="N203" s="64"/>
      <c r="O203" s="64"/>
      <c r="P203" s="64"/>
      <c r="Q203" s="64"/>
      <c r="R203" s="64"/>
      <c r="S203" s="64"/>
      <c r="T203" s="64"/>
      <c r="U203" s="64"/>
      <c r="V203" s="64"/>
      <c r="W203" s="64"/>
      <c r="X203" s="64"/>
      <c r="Y203" s="64"/>
      <c r="Z203" s="64"/>
    </row>
    <row r="204" spans="1:26" ht="14.25" hidden="1" customHeight="1" x14ac:dyDescent="0.3">
      <c r="A204" s="97"/>
      <c r="B204" s="97"/>
      <c r="C204" s="97"/>
      <c r="D204" s="98"/>
      <c r="E204" s="97"/>
      <c r="F204" s="97"/>
      <c r="G204" s="97"/>
      <c r="H204" s="97"/>
      <c r="I204" s="99"/>
      <c r="J204" s="64"/>
      <c r="K204" s="64"/>
      <c r="L204" s="64"/>
      <c r="M204" s="64"/>
      <c r="N204" s="64"/>
      <c r="O204" s="64"/>
      <c r="P204" s="64"/>
      <c r="Q204" s="64"/>
      <c r="R204" s="64"/>
      <c r="S204" s="64"/>
      <c r="T204" s="64"/>
      <c r="U204" s="64"/>
      <c r="V204" s="64"/>
      <c r="W204" s="64"/>
      <c r="X204" s="64"/>
      <c r="Y204" s="64"/>
      <c r="Z204" s="64"/>
    </row>
    <row r="205" spans="1:26" ht="14.25" hidden="1" customHeight="1" x14ac:dyDescent="0.3">
      <c r="A205" s="97"/>
      <c r="B205" s="97"/>
      <c r="C205" s="97"/>
      <c r="D205" s="98"/>
      <c r="E205" s="97"/>
      <c r="F205" s="97"/>
      <c r="G205" s="97"/>
      <c r="H205" s="97"/>
      <c r="I205" s="99"/>
      <c r="J205" s="64"/>
      <c r="K205" s="64"/>
      <c r="L205" s="64"/>
      <c r="M205" s="64"/>
      <c r="N205" s="64"/>
      <c r="O205" s="64"/>
      <c r="P205" s="64"/>
      <c r="Q205" s="64"/>
      <c r="R205" s="64"/>
      <c r="S205" s="64"/>
      <c r="T205" s="64"/>
      <c r="U205" s="64"/>
      <c r="V205" s="64"/>
      <c r="W205" s="64"/>
      <c r="X205" s="64"/>
      <c r="Y205" s="64"/>
      <c r="Z205" s="64"/>
    </row>
    <row r="206" spans="1:26" ht="14.25" hidden="1" customHeight="1" x14ac:dyDescent="0.3">
      <c r="A206" s="97"/>
      <c r="B206" s="97"/>
      <c r="C206" s="97"/>
      <c r="D206" s="98"/>
      <c r="E206" s="97"/>
      <c r="F206" s="97"/>
      <c r="G206" s="97"/>
      <c r="H206" s="97"/>
      <c r="I206" s="99"/>
      <c r="J206" s="64"/>
      <c r="K206" s="64"/>
      <c r="L206" s="64"/>
      <c r="M206" s="64"/>
      <c r="N206" s="64"/>
      <c r="O206" s="64"/>
      <c r="P206" s="64"/>
      <c r="Q206" s="64"/>
      <c r="R206" s="64"/>
      <c r="S206" s="64"/>
      <c r="T206" s="64"/>
      <c r="U206" s="64"/>
      <c r="V206" s="64"/>
      <c r="W206" s="64"/>
      <c r="X206" s="64"/>
      <c r="Y206" s="64"/>
      <c r="Z206" s="64"/>
    </row>
    <row r="207" spans="1:26" ht="14.25" hidden="1" customHeight="1" x14ac:dyDescent="0.3">
      <c r="A207" s="97"/>
      <c r="B207" s="97"/>
      <c r="C207" s="97"/>
      <c r="D207" s="98"/>
      <c r="E207" s="97"/>
      <c r="F207" s="97"/>
      <c r="G207" s="97"/>
      <c r="H207" s="97"/>
      <c r="I207" s="99"/>
      <c r="J207" s="64"/>
      <c r="K207" s="64"/>
      <c r="L207" s="64"/>
      <c r="M207" s="64"/>
      <c r="N207" s="64"/>
      <c r="O207" s="64"/>
      <c r="P207" s="64"/>
      <c r="Q207" s="64"/>
      <c r="R207" s="64"/>
      <c r="S207" s="64"/>
      <c r="T207" s="64"/>
      <c r="U207" s="64"/>
      <c r="V207" s="64"/>
      <c r="W207" s="64"/>
      <c r="X207" s="64"/>
      <c r="Y207" s="64"/>
      <c r="Z207" s="64"/>
    </row>
    <row r="208" spans="1:26" ht="14.25" hidden="1" customHeight="1" x14ac:dyDescent="0.3">
      <c r="A208" s="97"/>
      <c r="B208" s="97"/>
      <c r="C208" s="97"/>
      <c r="D208" s="98"/>
      <c r="E208" s="97"/>
      <c r="F208" s="97"/>
      <c r="G208" s="97"/>
      <c r="H208" s="97"/>
      <c r="I208" s="99"/>
      <c r="J208" s="64"/>
      <c r="K208" s="64"/>
      <c r="L208" s="64"/>
      <c r="M208" s="64"/>
      <c r="N208" s="64"/>
      <c r="O208" s="64"/>
      <c r="P208" s="64"/>
      <c r="Q208" s="64"/>
      <c r="R208" s="64"/>
      <c r="S208" s="64"/>
      <c r="T208" s="64"/>
      <c r="U208" s="64"/>
      <c r="V208" s="64"/>
      <c r="W208" s="64"/>
      <c r="X208" s="64"/>
      <c r="Y208" s="64"/>
      <c r="Z208" s="64"/>
    </row>
    <row r="209" spans="1:26" ht="14.25" hidden="1" customHeight="1" x14ac:dyDescent="0.3">
      <c r="A209" s="97"/>
      <c r="B209" s="97"/>
      <c r="C209" s="97"/>
      <c r="D209" s="98"/>
      <c r="E209" s="97"/>
      <c r="F209" s="97"/>
      <c r="G209" s="97"/>
      <c r="H209" s="97"/>
      <c r="I209" s="99"/>
      <c r="J209" s="64"/>
      <c r="K209" s="64"/>
      <c r="L209" s="64"/>
      <c r="M209" s="64"/>
      <c r="N209" s="64"/>
      <c r="O209" s="64"/>
      <c r="P209" s="64"/>
      <c r="Q209" s="64"/>
      <c r="R209" s="64"/>
      <c r="S209" s="64"/>
      <c r="T209" s="64"/>
      <c r="U209" s="64"/>
      <c r="V209" s="64"/>
      <c r="W209" s="64"/>
      <c r="X209" s="64"/>
      <c r="Y209" s="64"/>
      <c r="Z209" s="64"/>
    </row>
    <row r="210" spans="1:26" ht="14.25" hidden="1" customHeight="1" x14ac:dyDescent="0.3">
      <c r="A210" s="97"/>
      <c r="B210" s="97"/>
      <c r="C210" s="97"/>
      <c r="D210" s="98"/>
      <c r="E210" s="97"/>
      <c r="F210" s="97"/>
      <c r="G210" s="97"/>
      <c r="H210" s="97"/>
      <c r="I210" s="99"/>
      <c r="J210" s="64"/>
      <c r="K210" s="64"/>
      <c r="L210" s="64"/>
      <c r="M210" s="64"/>
      <c r="N210" s="64"/>
      <c r="O210" s="64"/>
      <c r="P210" s="64"/>
      <c r="Q210" s="64"/>
      <c r="R210" s="64"/>
      <c r="S210" s="64"/>
      <c r="T210" s="64"/>
      <c r="U210" s="64"/>
      <c r="V210" s="64"/>
      <c r="W210" s="64"/>
      <c r="X210" s="64"/>
      <c r="Y210" s="64"/>
      <c r="Z210" s="64"/>
    </row>
    <row r="211" spans="1:26" ht="14.25" hidden="1" customHeight="1" x14ac:dyDescent="0.3">
      <c r="A211" s="97"/>
      <c r="B211" s="97"/>
      <c r="C211" s="97"/>
      <c r="D211" s="98"/>
      <c r="E211" s="97"/>
      <c r="F211" s="97"/>
      <c r="G211" s="97"/>
      <c r="H211" s="97"/>
      <c r="I211" s="99"/>
      <c r="J211" s="64"/>
      <c r="K211" s="64"/>
      <c r="L211" s="64"/>
      <c r="M211" s="64"/>
      <c r="N211" s="64"/>
      <c r="O211" s="64"/>
      <c r="P211" s="64"/>
      <c r="Q211" s="64"/>
      <c r="R211" s="64"/>
      <c r="S211" s="64"/>
      <c r="T211" s="64"/>
      <c r="U211" s="64"/>
      <c r="V211" s="64"/>
      <c r="W211" s="64"/>
      <c r="X211" s="64"/>
      <c r="Y211" s="64"/>
      <c r="Z211" s="64"/>
    </row>
    <row r="212" spans="1:26" ht="14.25" hidden="1" customHeight="1" x14ac:dyDescent="0.3">
      <c r="A212" s="97"/>
      <c r="B212" s="97"/>
      <c r="C212" s="97"/>
      <c r="D212" s="98"/>
      <c r="E212" s="97"/>
      <c r="F212" s="97"/>
      <c r="G212" s="97"/>
      <c r="H212" s="97"/>
      <c r="I212" s="99"/>
      <c r="J212" s="64"/>
      <c r="K212" s="64"/>
      <c r="L212" s="64"/>
      <c r="M212" s="64"/>
      <c r="N212" s="64"/>
      <c r="O212" s="64"/>
      <c r="P212" s="64"/>
      <c r="Q212" s="64"/>
      <c r="R212" s="64"/>
      <c r="S212" s="64"/>
      <c r="T212" s="64"/>
      <c r="U212" s="64"/>
      <c r="V212" s="64"/>
      <c r="W212" s="64"/>
      <c r="X212" s="64"/>
      <c r="Y212" s="64"/>
      <c r="Z212" s="64"/>
    </row>
    <row r="213" spans="1:26" ht="14.25" hidden="1" customHeight="1" x14ac:dyDescent="0.3">
      <c r="A213" s="97"/>
      <c r="B213" s="97"/>
      <c r="C213" s="97"/>
      <c r="D213" s="98"/>
      <c r="E213" s="97"/>
      <c r="F213" s="97"/>
      <c r="G213" s="97"/>
      <c r="H213" s="97"/>
      <c r="I213" s="99"/>
      <c r="J213" s="64"/>
      <c r="K213" s="64"/>
      <c r="L213" s="64"/>
      <c r="M213" s="64"/>
      <c r="N213" s="64"/>
      <c r="O213" s="64"/>
      <c r="P213" s="64"/>
      <c r="Q213" s="64"/>
      <c r="R213" s="64"/>
      <c r="S213" s="64"/>
      <c r="T213" s="64"/>
      <c r="U213" s="64"/>
      <c r="V213" s="64"/>
      <c r="W213" s="64"/>
      <c r="X213" s="64"/>
      <c r="Y213" s="64"/>
      <c r="Z213" s="64"/>
    </row>
    <row r="214" spans="1:26" ht="14.25" hidden="1" customHeight="1" x14ac:dyDescent="0.3">
      <c r="A214" s="97"/>
      <c r="B214" s="97"/>
      <c r="C214" s="97"/>
      <c r="D214" s="98"/>
      <c r="E214" s="97"/>
      <c r="F214" s="97"/>
      <c r="G214" s="97"/>
      <c r="H214" s="97"/>
      <c r="I214" s="99"/>
      <c r="J214" s="64"/>
      <c r="K214" s="64"/>
      <c r="L214" s="64"/>
      <c r="M214" s="64"/>
      <c r="N214" s="64"/>
      <c r="O214" s="64"/>
      <c r="P214" s="64"/>
      <c r="Q214" s="64"/>
      <c r="R214" s="64"/>
      <c r="S214" s="64"/>
      <c r="T214" s="64"/>
      <c r="U214" s="64"/>
      <c r="V214" s="64"/>
      <c r="W214" s="64"/>
      <c r="X214" s="64"/>
      <c r="Y214" s="64"/>
      <c r="Z214" s="64"/>
    </row>
    <row r="215" spans="1:26" ht="14.25" hidden="1" customHeight="1" x14ac:dyDescent="0.3">
      <c r="A215" s="97"/>
      <c r="B215" s="97"/>
      <c r="C215" s="97"/>
      <c r="D215" s="98"/>
      <c r="E215" s="97"/>
      <c r="F215" s="97"/>
      <c r="G215" s="97"/>
      <c r="H215" s="97"/>
      <c r="I215" s="99"/>
      <c r="J215" s="64"/>
      <c r="K215" s="64"/>
      <c r="L215" s="64"/>
      <c r="M215" s="64"/>
      <c r="N215" s="64"/>
      <c r="O215" s="64"/>
      <c r="P215" s="64"/>
      <c r="Q215" s="64"/>
      <c r="R215" s="64"/>
      <c r="S215" s="64"/>
      <c r="T215" s="64"/>
      <c r="U215" s="64"/>
      <c r="V215" s="64"/>
      <c r="W215" s="64"/>
      <c r="X215" s="64"/>
      <c r="Y215" s="64"/>
      <c r="Z215" s="64"/>
    </row>
    <row r="216" spans="1:26" ht="14.25" hidden="1" customHeight="1" x14ac:dyDescent="0.3">
      <c r="A216" s="97"/>
      <c r="B216" s="97"/>
      <c r="C216" s="97"/>
      <c r="D216" s="98"/>
      <c r="E216" s="97"/>
      <c r="F216" s="97"/>
      <c r="G216" s="97"/>
      <c r="H216" s="97"/>
      <c r="I216" s="99"/>
      <c r="J216" s="64"/>
      <c r="K216" s="64"/>
      <c r="L216" s="64"/>
      <c r="M216" s="64"/>
      <c r="N216" s="64"/>
      <c r="O216" s="64"/>
      <c r="P216" s="64"/>
      <c r="Q216" s="64"/>
      <c r="R216" s="64"/>
      <c r="S216" s="64"/>
      <c r="T216" s="64"/>
      <c r="U216" s="64"/>
      <c r="V216" s="64"/>
      <c r="W216" s="64"/>
      <c r="X216" s="64"/>
      <c r="Y216" s="64"/>
      <c r="Z216" s="64"/>
    </row>
    <row r="217" spans="1:26" ht="14.25" hidden="1" customHeight="1" x14ac:dyDescent="0.3">
      <c r="A217" s="97"/>
      <c r="B217" s="97"/>
      <c r="C217" s="97"/>
      <c r="D217" s="98"/>
      <c r="E217" s="97"/>
      <c r="F217" s="97"/>
      <c r="G217" s="97"/>
      <c r="H217" s="97"/>
      <c r="I217" s="99"/>
      <c r="J217" s="64"/>
      <c r="K217" s="64"/>
      <c r="L217" s="64"/>
      <c r="M217" s="64"/>
      <c r="N217" s="64"/>
      <c r="O217" s="64"/>
      <c r="P217" s="64"/>
      <c r="Q217" s="64"/>
      <c r="R217" s="64"/>
      <c r="S217" s="64"/>
      <c r="T217" s="64"/>
      <c r="U217" s="64"/>
      <c r="V217" s="64"/>
      <c r="W217" s="64"/>
      <c r="X217" s="64"/>
      <c r="Y217" s="64"/>
      <c r="Z217" s="64"/>
    </row>
    <row r="218" spans="1:26" ht="14.25" hidden="1" customHeight="1" x14ac:dyDescent="0.3">
      <c r="A218" s="97"/>
      <c r="B218" s="97"/>
      <c r="C218" s="97"/>
      <c r="D218" s="98"/>
      <c r="E218" s="97"/>
      <c r="F218" s="97"/>
      <c r="G218" s="97"/>
      <c r="H218" s="97"/>
      <c r="I218" s="99"/>
      <c r="J218" s="64"/>
      <c r="K218" s="64"/>
      <c r="L218" s="64"/>
      <c r="M218" s="64"/>
      <c r="N218" s="64"/>
      <c r="O218" s="64"/>
      <c r="P218" s="64"/>
      <c r="Q218" s="64"/>
      <c r="R218" s="64"/>
      <c r="S218" s="64"/>
      <c r="T218" s="64"/>
      <c r="U218" s="64"/>
      <c r="V218" s="64"/>
      <c r="W218" s="64"/>
      <c r="X218" s="64"/>
      <c r="Y218" s="64"/>
      <c r="Z218" s="64"/>
    </row>
    <row r="219" spans="1:26" ht="14.25" hidden="1" customHeight="1" x14ac:dyDescent="0.3">
      <c r="A219" s="97"/>
      <c r="B219" s="97"/>
      <c r="C219" s="97"/>
      <c r="D219" s="98"/>
      <c r="E219" s="97"/>
      <c r="F219" s="97"/>
      <c r="G219" s="97"/>
      <c r="H219" s="97"/>
      <c r="I219" s="99"/>
      <c r="J219" s="64"/>
      <c r="K219" s="64"/>
      <c r="L219" s="64"/>
      <c r="M219" s="64"/>
      <c r="N219" s="64"/>
      <c r="O219" s="64"/>
      <c r="P219" s="64"/>
      <c r="Q219" s="64"/>
      <c r="R219" s="64"/>
      <c r="S219" s="64"/>
      <c r="T219" s="64"/>
      <c r="U219" s="64"/>
      <c r="V219" s="64"/>
      <c r="W219" s="64"/>
      <c r="X219" s="64"/>
      <c r="Y219" s="64"/>
      <c r="Z219" s="64"/>
    </row>
    <row r="220" spans="1:26" ht="14.25" hidden="1" customHeight="1" x14ac:dyDescent="0.3">
      <c r="A220" s="97"/>
      <c r="B220" s="97"/>
      <c r="C220" s="97"/>
      <c r="D220" s="98"/>
      <c r="E220" s="97"/>
      <c r="F220" s="97"/>
      <c r="G220" s="97"/>
      <c r="H220" s="97"/>
      <c r="I220" s="99"/>
      <c r="J220" s="64"/>
      <c r="K220" s="64"/>
      <c r="L220" s="64"/>
      <c r="M220" s="64"/>
      <c r="N220" s="64"/>
      <c r="O220" s="64"/>
      <c r="P220" s="64"/>
      <c r="Q220" s="64"/>
      <c r="R220" s="64"/>
      <c r="S220" s="64"/>
      <c r="T220" s="64"/>
      <c r="U220" s="64"/>
      <c r="V220" s="64"/>
      <c r="W220" s="64"/>
      <c r="X220" s="64"/>
      <c r="Y220" s="64"/>
      <c r="Z220" s="64"/>
    </row>
    <row r="221" spans="1:26" ht="14.25" hidden="1" customHeight="1" x14ac:dyDescent="0.3">
      <c r="A221" s="97"/>
      <c r="B221" s="97"/>
      <c r="C221" s="97"/>
      <c r="D221" s="98"/>
      <c r="E221" s="97"/>
      <c r="F221" s="97"/>
      <c r="G221" s="97"/>
      <c r="H221" s="97"/>
      <c r="I221" s="99"/>
      <c r="J221" s="64"/>
      <c r="K221" s="64"/>
      <c r="L221" s="64"/>
      <c r="M221" s="64"/>
      <c r="N221" s="64"/>
      <c r="O221" s="64"/>
      <c r="P221" s="64"/>
      <c r="Q221" s="64"/>
      <c r="R221" s="64"/>
      <c r="S221" s="64"/>
      <c r="T221" s="64"/>
      <c r="U221" s="64"/>
      <c r="V221" s="64"/>
      <c r="W221" s="64"/>
      <c r="X221" s="64"/>
      <c r="Y221" s="64"/>
      <c r="Z221" s="64"/>
    </row>
    <row r="222" spans="1:26" ht="14.25" hidden="1" customHeight="1" x14ac:dyDescent="0.3">
      <c r="A222" s="97"/>
      <c r="B222" s="97"/>
      <c r="C222" s="97"/>
      <c r="D222" s="98"/>
      <c r="E222" s="97"/>
      <c r="F222" s="97"/>
      <c r="G222" s="97"/>
      <c r="H222" s="97"/>
      <c r="I222" s="99"/>
      <c r="J222" s="64"/>
      <c r="K222" s="64"/>
      <c r="L222" s="64"/>
      <c r="M222" s="64"/>
      <c r="N222" s="64"/>
      <c r="O222" s="64"/>
      <c r="P222" s="64"/>
      <c r="Q222" s="64"/>
      <c r="R222" s="64"/>
      <c r="S222" s="64"/>
      <c r="T222" s="64"/>
      <c r="U222" s="64"/>
      <c r="V222" s="64"/>
      <c r="W222" s="64"/>
      <c r="X222" s="64"/>
      <c r="Y222" s="64"/>
      <c r="Z222" s="64"/>
    </row>
    <row r="223" spans="1:26" ht="14.25" hidden="1" customHeight="1" x14ac:dyDescent="0.3">
      <c r="A223" s="97"/>
      <c r="B223" s="97"/>
      <c r="C223" s="97"/>
      <c r="D223" s="98"/>
      <c r="E223" s="97"/>
      <c r="F223" s="97"/>
      <c r="G223" s="97"/>
      <c r="H223" s="97"/>
      <c r="I223" s="99"/>
      <c r="J223" s="64"/>
      <c r="K223" s="64"/>
      <c r="L223" s="64"/>
      <c r="M223" s="64"/>
      <c r="N223" s="64"/>
      <c r="O223" s="64"/>
      <c r="P223" s="64"/>
      <c r="Q223" s="64"/>
      <c r="R223" s="64"/>
      <c r="S223" s="64"/>
      <c r="T223" s="64"/>
      <c r="U223" s="64"/>
      <c r="V223" s="64"/>
      <c r="W223" s="64"/>
      <c r="X223" s="64"/>
      <c r="Y223" s="64"/>
      <c r="Z223" s="64"/>
    </row>
    <row r="224" spans="1:26" ht="14.25" hidden="1" customHeight="1" x14ac:dyDescent="0.3">
      <c r="A224" s="97"/>
      <c r="B224" s="97"/>
      <c r="C224" s="97"/>
      <c r="D224" s="98"/>
      <c r="E224" s="97"/>
      <c r="F224" s="97"/>
      <c r="G224" s="97"/>
      <c r="H224" s="97"/>
      <c r="I224" s="99"/>
      <c r="J224" s="64"/>
      <c r="K224" s="64"/>
      <c r="L224" s="64"/>
      <c r="M224" s="64"/>
      <c r="N224" s="64"/>
      <c r="O224" s="64"/>
      <c r="P224" s="64"/>
      <c r="Q224" s="64"/>
      <c r="R224" s="64"/>
      <c r="S224" s="64"/>
      <c r="T224" s="64"/>
      <c r="U224" s="64"/>
      <c r="V224" s="64"/>
      <c r="W224" s="64"/>
      <c r="X224" s="64"/>
      <c r="Y224" s="64"/>
      <c r="Z224" s="64"/>
    </row>
    <row r="225" spans="1:26" ht="14.25" hidden="1" customHeight="1" x14ac:dyDescent="0.3">
      <c r="A225" s="97"/>
      <c r="B225" s="97"/>
      <c r="C225" s="97"/>
      <c r="D225" s="98"/>
      <c r="E225" s="97"/>
      <c r="F225" s="97"/>
      <c r="G225" s="97"/>
      <c r="H225" s="97"/>
      <c r="I225" s="99"/>
      <c r="J225" s="64"/>
      <c r="K225" s="64"/>
      <c r="L225" s="64"/>
      <c r="M225" s="64"/>
      <c r="N225" s="64"/>
      <c r="O225" s="64"/>
      <c r="P225" s="64"/>
      <c r="Q225" s="64"/>
      <c r="R225" s="64"/>
      <c r="S225" s="64"/>
      <c r="T225" s="64"/>
      <c r="U225" s="64"/>
      <c r="V225" s="64"/>
      <c r="W225" s="64"/>
      <c r="X225" s="64"/>
      <c r="Y225" s="64"/>
      <c r="Z225" s="64"/>
    </row>
    <row r="226" spans="1:26" ht="14.25" hidden="1" customHeight="1" x14ac:dyDescent="0.3">
      <c r="A226" s="97"/>
      <c r="B226" s="97"/>
      <c r="C226" s="97"/>
      <c r="D226" s="98"/>
      <c r="E226" s="97"/>
      <c r="F226" s="97"/>
      <c r="G226" s="97"/>
      <c r="H226" s="97"/>
      <c r="I226" s="99"/>
      <c r="J226" s="64"/>
      <c r="K226" s="64"/>
      <c r="L226" s="64"/>
      <c r="M226" s="64"/>
      <c r="N226" s="64"/>
      <c r="O226" s="64"/>
      <c r="P226" s="64"/>
      <c r="Q226" s="64"/>
      <c r="R226" s="64"/>
      <c r="S226" s="64"/>
      <c r="T226" s="64"/>
      <c r="U226" s="64"/>
      <c r="V226" s="64"/>
      <c r="W226" s="64"/>
      <c r="X226" s="64"/>
      <c r="Y226" s="64"/>
      <c r="Z226" s="64"/>
    </row>
    <row r="227" spans="1:26" ht="14.25" hidden="1" customHeight="1" x14ac:dyDescent="0.3">
      <c r="A227" s="97"/>
      <c r="B227" s="97"/>
      <c r="C227" s="97"/>
      <c r="D227" s="98"/>
      <c r="E227" s="97"/>
      <c r="F227" s="97"/>
      <c r="G227" s="97"/>
      <c r="H227" s="97"/>
      <c r="I227" s="99"/>
      <c r="J227" s="64"/>
      <c r="K227" s="64"/>
      <c r="L227" s="64"/>
      <c r="M227" s="64"/>
      <c r="N227" s="64"/>
      <c r="O227" s="64"/>
      <c r="P227" s="64"/>
      <c r="Q227" s="64"/>
      <c r="R227" s="64"/>
      <c r="S227" s="64"/>
      <c r="T227" s="64"/>
      <c r="U227" s="64"/>
      <c r="V227" s="64"/>
      <c r="W227" s="64"/>
      <c r="X227" s="64"/>
      <c r="Y227" s="64"/>
      <c r="Z227" s="64"/>
    </row>
    <row r="228" spans="1:26" ht="14.25" hidden="1" customHeight="1" x14ac:dyDescent="0.3">
      <c r="A228" s="97"/>
      <c r="B228" s="97"/>
      <c r="C228" s="97"/>
      <c r="D228" s="98"/>
      <c r="E228" s="97"/>
      <c r="F228" s="97"/>
      <c r="G228" s="97"/>
      <c r="H228" s="97"/>
      <c r="I228" s="99"/>
      <c r="J228" s="64"/>
      <c r="K228" s="64"/>
      <c r="L228" s="64"/>
      <c r="M228" s="64"/>
      <c r="N228" s="64"/>
      <c r="O228" s="64"/>
      <c r="P228" s="64"/>
      <c r="Q228" s="64"/>
      <c r="R228" s="64"/>
      <c r="S228" s="64"/>
      <c r="T228" s="64"/>
      <c r="U228" s="64"/>
      <c r="V228" s="64"/>
      <c r="W228" s="64"/>
      <c r="X228" s="64"/>
      <c r="Y228" s="64"/>
      <c r="Z228" s="64"/>
    </row>
    <row r="229" spans="1:26" ht="14.25" hidden="1" customHeight="1" x14ac:dyDescent="0.3">
      <c r="A229" s="97"/>
      <c r="B229" s="97"/>
      <c r="C229" s="97"/>
      <c r="D229" s="98"/>
      <c r="E229" s="97"/>
      <c r="F229" s="97"/>
      <c r="G229" s="97"/>
      <c r="H229" s="97"/>
      <c r="I229" s="99"/>
      <c r="J229" s="64"/>
      <c r="K229" s="64"/>
      <c r="L229" s="64"/>
      <c r="M229" s="64"/>
      <c r="N229" s="64"/>
      <c r="O229" s="64"/>
      <c r="P229" s="64"/>
      <c r="Q229" s="64"/>
      <c r="R229" s="64"/>
      <c r="S229" s="64"/>
      <c r="T229" s="64"/>
      <c r="U229" s="64"/>
      <c r="V229" s="64"/>
      <c r="W229" s="64"/>
      <c r="X229" s="64"/>
      <c r="Y229" s="64"/>
      <c r="Z229" s="64"/>
    </row>
    <row r="230" spans="1:26" ht="14.25" hidden="1" customHeight="1" x14ac:dyDescent="0.3">
      <c r="A230" s="97"/>
      <c r="B230" s="97"/>
      <c r="C230" s="97"/>
      <c r="D230" s="98"/>
      <c r="E230" s="97"/>
      <c r="F230" s="97"/>
      <c r="G230" s="97"/>
      <c r="H230" s="97"/>
      <c r="I230" s="99"/>
      <c r="J230" s="64"/>
      <c r="K230" s="64"/>
      <c r="L230" s="64"/>
      <c r="M230" s="64"/>
      <c r="N230" s="64"/>
      <c r="O230" s="64"/>
      <c r="P230" s="64"/>
      <c r="Q230" s="64"/>
      <c r="R230" s="64"/>
      <c r="S230" s="64"/>
      <c r="T230" s="64"/>
      <c r="U230" s="64"/>
      <c r="V230" s="64"/>
      <c r="W230" s="64"/>
      <c r="X230" s="64"/>
      <c r="Y230" s="64"/>
      <c r="Z230" s="64"/>
    </row>
    <row r="231" spans="1:26" ht="14.25" hidden="1" customHeight="1" x14ac:dyDescent="0.3">
      <c r="A231" s="97"/>
      <c r="B231" s="97"/>
      <c r="C231" s="97"/>
      <c r="D231" s="98"/>
      <c r="E231" s="97"/>
      <c r="F231" s="97"/>
      <c r="G231" s="97"/>
      <c r="H231" s="97"/>
      <c r="I231" s="99"/>
      <c r="J231" s="64"/>
      <c r="K231" s="64"/>
      <c r="L231" s="64"/>
      <c r="M231" s="64"/>
      <c r="N231" s="64"/>
      <c r="O231" s="64"/>
      <c r="P231" s="64"/>
      <c r="Q231" s="64"/>
      <c r="R231" s="64"/>
      <c r="S231" s="64"/>
      <c r="T231" s="64"/>
      <c r="U231" s="64"/>
      <c r="V231" s="64"/>
      <c r="W231" s="64"/>
      <c r="X231" s="64"/>
      <c r="Y231" s="64"/>
      <c r="Z231" s="64"/>
    </row>
    <row r="232" spans="1:26" ht="14.25" hidden="1" customHeight="1" x14ac:dyDescent="0.3">
      <c r="A232" s="97"/>
      <c r="B232" s="97"/>
      <c r="C232" s="97"/>
      <c r="D232" s="98"/>
      <c r="E232" s="97"/>
      <c r="F232" s="97"/>
      <c r="G232" s="97"/>
      <c r="H232" s="97"/>
      <c r="I232" s="99"/>
      <c r="J232" s="64"/>
      <c r="K232" s="64"/>
      <c r="L232" s="64"/>
      <c r="M232" s="64"/>
      <c r="N232" s="64"/>
      <c r="O232" s="64"/>
      <c r="P232" s="64"/>
      <c r="Q232" s="64"/>
      <c r="R232" s="64"/>
      <c r="S232" s="64"/>
      <c r="T232" s="64"/>
      <c r="U232" s="64"/>
      <c r="V232" s="64"/>
      <c r="W232" s="64"/>
      <c r="X232" s="64"/>
      <c r="Y232" s="64"/>
      <c r="Z232" s="64"/>
    </row>
    <row r="233" spans="1:26" ht="15.75" customHeight="1" x14ac:dyDescent="0.3">
      <c r="A233" s="108"/>
      <c r="B233" s="104"/>
      <c r="C233" s="104"/>
      <c r="D233" s="108"/>
      <c r="E233" s="108"/>
      <c r="F233" s="108"/>
      <c r="G233" s="108"/>
      <c r="H233" s="108"/>
      <c r="I233" s="109"/>
    </row>
    <row r="234" spans="1:26" ht="31.2" customHeight="1" x14ac:dyDescent="0.3">
      <c r="A234" s="108"/>
      <c r="B234" s="610" t="s">
        <v>66</v>
      </c>
      <c r="C234" s="611"/>
      <c r="D234" s="108"/>
      <c r="E234" s="108"/>
      <c r="F234" s="108"/>
      <c r="G234" s="108"/>
      <c r="H234" s="108"/>
      <c r="I234" s="109"/>
    </row>
    <row r="235" spans="1:26" ht="28.8" x14ac:dyDescent="0.3">
      <c r="A235" s="108"/>
      <c r="B235" s="605" t="s">
        <v>67</v>
      </c>
      <c r="C235" s="112" t="s">
        <v>68</v>
      </c>
      <c r="D235" s="108"/>
      <c r="E235" s="108"/>
      <c r="F235" s="108"/>
      <c r="G235" s="108"/>
      <c r="H235" s="108"/>
      <c r="I235" s="109"/>
    </row>
    <row r="236" spans="1:26" ht="57.6" x14ac:dyDescent="0.3">
      <c r="A236" s="108"/>
      <c r="B236" s="608"/>
      <c r="C236" s="112" t="s">
        <v>69</v>
      </c>
      <c r="D236" s="108"/>
      <c r="E236" s="108"/>
      <c r="F236" s="108"/>
      <c r="G236" s="108"/>
      <c r="H236" s="108"/>
      <c r="I236" s="109"/>
    </row>
    <row r="237" spans="1:26" x14ac:dyDescent="0.3">
      <c r="A237" s="108"/>
      <c r="B237" s="605" t="s">
        <v>358</v>
      </c>
      <c r="C237" s="112" t="s">
        <v>70</v>
      </c>
      <c r="D237" s="108"/>
      <c r="E237" s="108"/>
      <c r="F237" s="108"/>
      <c r="G237" s="108"/>
      <c r="H237" s="108"/>
      <c r="I237" s="109"/>
    </row>
    <row r="238" spans="1:26" ht="57.6" customHeight="1" x14ac:dyDescent="0.3">
      <c r="A238" s="108"/>
      <c r="B238" s="609"/>
      <c r="C238" s="112" t="s">
        <v>347</v>
      </c>
      <c r="D238" s="108"/>
      <c r="E238" s="108"/>
      <c r="F238" s="108"/>
      <c r="G238" s="108"/>
      <c r="H238" s="108"/>
      <c r="I238" s="109"/>
    </row>
    <row r="239" spans="1:26" ht="28.8" x14ac:dyDescent="0.3">
      <c r="A239" s="108"/>
      <c r="B239" s="609"/>
      <c r="C239" s="112" t="s">
        <v>348</v>
      </c>
      <c r="D239" s="108"/>
      <c r="E239" s="108"/>
      <c r="F239" s="108"/>
      <c r="G239" s="108"/>
      <c r="H239" s="108"/>
      <c r="I239" s="109"/>
    </row>
    <row r="240" spans="1:26" ht="28.8" x14ac:dyDescent="0.3">
      <c r="A240" s="108"/>
      <c r="B240" s="609"/>
      <c r="C240" s="112" t="s">
        <v>349</v>
      </c>
      <c r="D240" s="108"/>
      <c r="E240" s="108"/>
      <c r="F240" s="108"/>
      <c r="G240" s="108"/>
      <c r="H240" s="108"/>
      <c r="I240" s="109"/>
    </row>
    <row r="241" spans="1:9" ht="28.8" x14ac:dyDescent="0.3">
      <c r="A241" s="108"/>
      <c r="B241" s="609"/>
      <c r="C241" s="112" t="s">
        <v>350</v>
      </c>
      <c r="D241" s="108"/>
      <c r="E241" s="108"/>
      <c r="F241" s="108"/>
      <c r="G241" s="108"/>
      <c r="H241" s="108"/>
      <c r="I241" s="109"/>
    </row>
    <row r="242" spans="1:9" ht="28.8" x14ac:dyDescent="0.3">
      <c r="A242" s="108"/>
      <c r="B242" s="609"/>
      <c r="C242" s="112" t="s">
        <v>71</v>
      </c>
      <c r="D242" s="108"/>
      <c r="E242" s="108"/>
      <c r="F242" s="108"/>
      <c r="G242" s="108"/>
      <c r="H242" s="108"/>
      <c r="I242" s="109"/>
    </row>
    <row r="243" spans="1:9" ht="57.6" x14ac:dyDescent="0.3">
      <c r="A243" s="108"/>
      <c r="B243" s="608"/>
      <c r="C243" s="112" t="s">
        <v>72</v>
      </c>
      <c r="D243" s="108"/>
      <c r="E243" s="108"/>
      <c r="F243" s="108"/>
      <c r="G243" s="108"/>
      <c r="H243" s="108"/>
      <c r="I243" s="109"/>
    </row>
    <row r="244" spans="1:9" ht="28.8" x14ac:dyDescent="0.3">
      <c r="A244" s="108"/>
      <c r="B244" s="114" t="s">
        <v>73</v>
      </c>
      <c r="C244" s="112" t="s">
        <v>74</v>
      </c>
      <c r="D244" s="108"/>
      <c r="E244" s="108"/>
      <c r="F244" s="108"/>
      <c r="G244" s="108"/>
      <c r="H244" s="108"/>
      <c r="I244" s="109"/>
    </row>
    <row r="245" spans="1:9" ht="28.8" x14ac:dyDescent="0.3">
      <c r="A245" s="108"/>
      <c r="B245" s="605" t="s">
        <v>75</v>
      </c>
      <c r="C245" s="112" t="s">
        <v>76</v>
      </c>
      <c r="D245" s="108"/>
      <c r="E245" s="108"/>
      <c r="F245" s="108"/>
      <c r="G245" s="108"/>
      <c r="H245" s="108"/>
      <c r="I245" s="109"/>
    </row>
    <row r="246" spans="1:9" x14ac:dyDescent="0.3">
      <c r="A246" s="108"/>
      <c r="B246" s="609"/>
      <c r="C246" s="112" t="s">
        <v>77</v>
      </c>
      <c r="D246" s="108"/>
      <c r="E246" s="108"/>
      <c r="F246" s="108"/>
      <c r="G246" s="108"/>
      <c r="H246" s="108"/>
      <c r="I246" s="109"/>
    </row>
    <row r="247" spans="1:9" x14ac:dyDescent="0.3">
      <c r="A247" s="108"/>
      <c r="B247" s="609"/>
      <c r="C247" s="112" t="s">
        <v>36</v>
      </c>
      <c r="D247" s="108"/>
      <c r="E247" s="108"/>
      <c r="F247" s="108"/>
      <c r="G247" s="108"/>
      <c r="H247" s="108"/>
      <c r="I247" s="109"/>
    </row>
    <row r="248" spans="1:9" ht="28.8" x14ac:dyDescent="0.3">
      <c r="A248" s="108"/>
      <c r="B248" s="609"/>
      <c r="C248" s="112" t="s">
        <v>78</v>
      </c>
      <c r="D248" s="108"/>
      <c r="E248" s="108"/>
      <c r="F248" s="108"/>
      <c r="G248" s="108"/>
      <c r="H248" s="108"/>
      <c r="I248" s="109"/>
    </row>
    <row r="249" spans="1:9" ht="28.8" x14ac:dyDescent="0.3">
      <c r="A249" s="108"/>
      <c r="B249" s="608"/>
      <c r="C249" s="112" t="s">
        <v>79</v>
      </c>
      <c r="D249" s="108"/>
      <c r="E249" s="108"/>
      <c r="F249" s="108"/>
      <c r="G249" s="108"/>
      <c r="H249" s="108"/>
      <c r="I249" s="109"/>
    </row>
    <row r="250" spans="1:9" ht="15.75" customHeight="1" x14ac:dyDescent="0.3">
      <c r="A250" s="109"/>
      <c r="B250" s="109"/>
      <c r="C250" s="109"/>
      <c r="D250" s="109"/>
      <c r="E250" s="109"/>
      <c r="F250" s="109"/>
      <c r="G250" s="109"/>
      <c r="H250" s="109"/>
      <c r="I250" s="109"/>
    </row>
    <row r="251" spans="1:9" ht="15.75" hidden="1" customHeight="1" x14ac:dyDescent="0.3"/>
    <row r="252" spans="1:9" ht="15.75" hidden="1" customHeight="1" x14ac:dyDescent="0.3"/>
    <row r="253" spans="1:9" ht="15.75" hidden="1" customHeight="1" x14ac:dyDescent="0.3"/>
    <row r="254" spans="1:9" ht="15.75" hidden="1" customHeight="1" x14ac:dyDescent="0.3"/>
    <row r="255" spans="1:9" ht="15.75" hidden="1" customHeight="1" x14ac:dyDescent="0.3"/>
    <row r="256" spans="1:9" ht="15.75" hidden="1" customHeight="1" x14ac:dyDescent="0.3"/>
    <row r="257" ht="15.75" hidden="1" customHeight="1" x14ac:dyDescent="0.3"/>
    <row r="258" ht="15.75" hidden="1" customHeight="1" x14ac:dyDescent="0.3"/>
    <row r="259" ht="15.75" hidden="1" customHeight="1" x14ac:dyDescent="0.3"/>
    <row r="260" ht="15.75" hidden="1" customHeight="1" x14ac:dyDescent="0.3"/>
    <row r="261" ht="15.75" hidden="1" customHeight="1" x14ac:dyDescent="0.3"/>
    <row r="262" ht="15.75" hidden="1" customHeight="1" x14ac:dyDescent="0.3"/>
    <row r="263" ht="15.75" hidden="1" customHeight="1" x14ac:dyDescent="0.3"/>
    <row r="264" ht="15.75" hidden="1" customHeight="1" x14ac:dyDescent="0.3"/>
    <row r="265" ht="15.75" hidden="1" customHeight="1" x14ac:dyDescent="0.3"/>
    <row r="266" ht="15.75" hidden="1" customHeight="1" x14ac:dyDescent="0.3"/>
    <row r="267" ht="15.75" hidden="1" customHeight="1" x14ac:dyDescent="0.3"/>
    <row r="268" ht="15.75" hidden="1" customHeight="1" x14ac:dyDescent="0.3"/>
    <row r="269" ht="15.75" hidden="1" customHeight="1" x14ac:dyDescent="0.3"/>
    <row r="270" ht="15.75" hidden="1" customHeight="1" x14ac:dyDescent="0.3"/>
    <row r="271" ht="15.75" hidden="1" customHeight="1" x14ac:dyDescent="0.3"/>
    <row r="272" ht="15.75" hidden="1" customHeight="1" x14ac:dyDescent="0.3"/>
    <row r="273" ht="15.75" hidden="1" customHeight="1" x14ac:dyDescent="0.3"/>
    <row r="274" ht="15.75" hidden="1" customHeight="1" x14ac:dyDescent="0.3"/>
    <row r="275" ht="15.75" hidden="1" customHeight="1" x14ac:dyDescent="0.3"/>
    <row r="276" ht="15.75" hidden="1" customHeight="1" x14ac:dyDescent="0.3"/>
    <row r="277" ht="15.75" hidden="1" customHeight="1" x14ac:dyDescent="0.3"/>
    <row r="278" ht="15.75" hidden="1" customHeight="1" x14ac:dyDescent="0.3"/>
    <row r="279" ht="15.75" hidden="1" customHeight="1" x14ac:dyDescent="0.3"/>
    <row r="280" ht="15.75" hidden="1" customHeight="1" x14ac:dyDescent="0.3"/>
    <row r="281" ht="15.75" hidden="1" customHeight="1" x14ac:dyDescent="0.3"/>
    <row r="282" ht="15.75" hidden="1" customHeight="1" x14ac:dyDescent="0.3"/>
    <row r="283" ht="15.75" hidden="1" customHeight="1" x14ac:dyDescent="0.3"/>
    <row r="284" ht="15.75" hidden="1" customHeight="1" x14ac:dyDescent="0.3"/>
    <row r="285" ht="15.75" hidden="1" customHeight="1" x14ac:dyDescent="0.3"/>
    <row r="286" ht="15.75" hidden="1" customHeight="1" x14ac:dyDescent="0.3"/>
    <row r="287" ht="15.75" hidden="1" customHeight="1" x14ac:dyDescent="0.3"/>
    <row r="288" ht="15.75" hidden="1" customHeight="1" x14ac:dyDescent="0.3"/>
    <row r="289" ht="15.75" hidden="1" customHeight="1" x14ac:dyDescent="0.3"/>
    <row r="290" ht="15.75" hidden="1" customHeight="1" x14ac:dyDescent="0.3"/>
    <row r="291" ht="15.75" hidden="1" customHeight="1" x14ac:dyDescent="0.3"/>
    <row r="292" ht="15.75" hidden="1" customHeight="1" x14ac:dyDescent="0.3"/>
    <row r="293" ht="15.75" hidden="1" customHeight="1" x14ac:dyDescent="0.3"/>
    <row r="294" ht="15.75" hidden="1" customHeight="1" x14ac:dyDescent="0.3"/>
    <row r="295" ht="15.75" hidden="1" customHeight="1" x14ac:dyDescent="0.3"/>
    <row r="296" ht="15.75" hidden="1" customHeight="1" x14ac:dyDescent="0.3"/>
    <row r="297" ht="15.75" hidden="1" customHeight="1" x14ac:dyDescent="0.3"/>
    <row r="298" ht="15.75" hidden="1" customHeight="1" x14ac:dyDescent="0.3"/>
    <row r="299" ht="15.75" hidden="1" customHeight="1" x14ac:dyDescent="0.3"/>
    <row r="300" ht="15.75" hidden="1" customHeight="1" x14ac:dyDescent="0.3"/>
    <row r="301" ht="15.75" hidden="1" customHeight="1" x14ac:dyDescent="0.3"/>
    <row r="302" ht="15.75" hidden="1" customHeight="1" x14ac:dyDescent="0.3"/>
    <row r="303" ht="15.75" hidden="1" customHeight="1" x14ac:dyDescent="0.3"/>
    <row r="304" ht="15.75" hidden="1" customHeight="1" x14ac:dyDescent="0.3"/>
    <row r="305" ht="15.75" hidden="1" customHeight="1" x14ac:dyDescent="0.3"/>
    <row r="306" ht="15.75" hidden="1" customHeight="1" x14ac:dyDescent="0.3"/>
    <row r="307" ht="15.75" hidden="1" customHeight="1" x14ac:dyDescent="0.3"/>
    <row r="308" ht="15.75" hidden="1" customHeight="1" x14ac:dyDescent="0.3"/>
    <row r="309" ht="15.75" hidden="1" customHeight="1" x14ac:dyDescent="0.3"/>
    <row r="310" ht="15.75" hidden="1" customHeight="1" x14ac:dyDescent="0.3"/>
    <row r="311" ht="15.75" hidden="1" customHeight="1" x14ac:dyDescent="0.3"/>
    <row r="312" ht="15.75" hidden="1" customHeight="1" x14ac:dyDescent="0.3"/>
    <row r="313" ht="15.75" hidden="1" customHeight="1" x14ac:dyDescent="0.3"/>
    <row r="314" ht="15.75" hidden="1" customHeight="1" x14ac:dyDescent="0.3"/>
    <row r="315" ht="15.75" hidden="1" customHeight="1" x14ac:dyDescent="0.3"/>
    <row r="316" ht="15.75" hidden="1" customHeight="1" x14ac:dyDescent="0.3"/>
    <row r="317" ht="15.75" hidden="1" customHeight="1" x14ac:dyDescent="0.3"/>
    <row r="318" ht="15.75" hidden="1" customHeight="1" x14ac:dyDescent="0.3"/>
    <row r="319" ht="15.75" hidden="1" customHeight="1" x14ac:dyDescent="0.3"/>
    <row r="320" ht="15.75" hidden="1" customHeight="1" x14ac:dyDescent="0.3"/>
    <row r="321" ht="15.75" hidden="1" customHeight="1" x14ac:dyDescent="0.3"/>
    <row r="322" ht="15.75" hidden="1" customHeight="1" x14ac:dyDescent="0.3"/>
    <row r="323" ht="15.75" hidden="1" customHeight="1" x14ac:dyDescent="0.3"/>
    <row r="324" ht="15.75" hidden="1" customHeight="1" x14ac:dyDescent="0.3"/>
    <row r="325" ht="15.75" hidden="1" customHeight="1" x14ac:dyDescent="0.3"/>
    <row r="326" ht="15.75" hidden="1" customHeight="1" x14ac:dyDescent="0.3"/>
    <row r="327" ht="15.75" hidden="1" customHeight="1" x14ac:dyDescent="0.3"/>
    <row r="328" ht="15.75" hidden="1" customHeight="1" x14ac:dyDescent="0.3"/>
    <row r="329" ht="15.75" hidden="1" customHeight="1" x14ac:dyDescent="0.3"/>
    <row r="330" ht="15.75" hidden="1" customHeight="1" x14ac:dyDescent="0.3"/>
    <row r="331" ht="15.75" hidden="1" customHeight="1" x14ac:dyDescent="0.3"/>
    <row r="332" ht="15.75" hidden="1" customHeight="1" x14ac:dyDescent="0.3"/>
    <row r="333" ht="15.75" hidden="1" customHeight="1" x14ac:dyDescent="0.3"/>
    <row r="334" ht="15.75" hidden="1" customHeight="1" x14ac:dyDescent="0.3"/>
    <row r="335" ht="15.75" hidden="1" customHeight="1" x14ac:dyDescent="0.3"/>
    <row r="336" ht="15.75" hidden="1" customHeight="1" x14ac:dyDescent="0.3"/>
    <row r="337" ht="15.75" hidden="1" customHeight="1" x14ac:dyDescent="0.3"/>
    <row r="338" ht="15.75" hidden="1" customHeight="1" x14ac:dyDescent="0.3"/>
    <row r="339" ht="15.75" hidden="1" customHeight="1" x14ac:dyDescent="0.3"/>
    <row r="340" ht="15.75" hidden="1" customHeight="1" x14ac:dyDescent="0.3"/>
    <row r="341" ht="15.75" hidden="1" customHeight="1" x14ac:dyDescent="0.3"/>
    <row r="342" ht="15.75" hidden="1" customHeight="1" x14ac:dyDescent="0.3"/>
    <row r="343" ht="15.75" hidden="1" customHeight="1" x14ac:dyDescent="0.3"/>
    <row r="344" ht="15.75" hidden="1" customHeight="1" x14ac:dyDescent="0.3"/>
    <row r="345" ht="15.75" hidden="1" customHeight="1" x14ac:dyDescent="0.3"/>
    <row r="346" ht="15.75" hidden="1" customHeight="1" x14ac:dyDescent="0.3"/>
    <row r="347" ht="15.75" hidden="1" customHeight="1" x14ac:dyDescent="0.3"/>
    <row r="348" ht="15.75" hidden="1" customHeight="1" x14ac:dyDescent="0.3"/>
    <row r="349" ht="15.75" hidden="1" customHeight="1" x14ac:dyDescent="0.3"/>
    <row r="350" ht="15.75" hidden="1" customHeight="1" x14ac:dyDescent="0.3"/>
    <row r="351" ht="15.75" hidden="1" customHeight="1" x14ac:dyDescent="0.3"/>
    <row r="352" ht="15.75" hidden="1" customHeight="1" x14ac:dyDescent="0.3"/>
    <row r="353" ht="15.75" hidden="1" customHeight="1" x14ac:dyDescent="0.3"/>
    <row r="354" ht="15.75" hidden="1" customHeight="1" x14ac:dyDescent="0.3"/>
    <row r="355" ht="15.75" hidden="1" customHeight="1" x14ac:dyDescent="0.3"/>
    <row r="356" ht="15.75" hidden="1" customHeight="1" x14ac:dyDescent="0.3"/>
    <row r="357" ht="15.75" hidden="1" customHeight="1" x14ac:dyDescent="0.3"/>
    <row r="358" ht="15.75" hidden="1" customHeight="1" x14ac:dyDescent="0.3"/>
    <row r="359" ht="15.75" hidden="1" customHeight="1" x14ac:dyDescent="0.3"/>
    <row r="360" ht="15.75" hidden="1" customHeight="1" x14ac:dyDescent="0.3"/>
    <row r="361" ht="15.75" hidden="1" customHeight="1" x14ac:dyDescent="0.3"/>
    <row r="362" ht="15.75" hidden="1" customHeight="1" x14ac:dyDescent="0.3"/>
    <row r="363" ht="15.75" hidden="1" customHeight="1" x14ac:dyDescent="0.3"/>
    <row r="364" ht="15.75" hidden="1" customHeight="1" x14ac:dyDescent="0.3"/>
    <row r="365" ht="15.75" hidden="1" customHeight="1" x14ac:dyDescent="0.3"/>
    <row r="366" ht="15.75" hidden="1" customHeight="1" x14ac:dyDescent="0.3"/>
    <row r="367" ht="15.75" hidden="1" customHeight="1" x14ac:dyDescent="0.3"/>
    <row r="368" ht="15.75" hidden="1" customHeight="1" x14ac:dyDescent="0.3"/>
    <row r="369" ht="15.75" hidden="1" customHeight="1" x14ac:dyDescent="0.3"/>
    <row r="370" ht="15.75" hidden="1" customHeight="1" x14ac:dyDescent="0.3"/>
    <row r="371" ht="15.75" hidden="1" customHeight="1" x14ac:dyDescent="0.3"/>
    <row r="372" ht="15.75" hidden="1" customHeight="1" x14ac:dyDescent="0.3"/>
    <row r="373" ht="15.75" hidden="1" customHeight="1" x14ac:dyDescent="0.3"/>
    <row r="374" ht="15.75" hidden="1" customHeight="1" x14ac:dyDescent="0.3"/>
    <row r="375" ht="15.75" hidden="1" customHeight="1" x14ac:dyDescent="0.3"/>
    <row r="376" ht="15.75" hidden="1" customHeight="1" x14ac:dyDescent="0.3"/>
    <row r="377" ht="15.75" hidden="1" customHeight="1" x14ac:dyDescent="0.3"/>
    <row r="378" ht="15.75" hidden="1" customHeight="1" x14ac:dyDescent="0.3"/>
    <row r="379" ht="15.75" hidden="1" customHeight="1" x14ac:dyDescent="0.3"/>
    <row r="380" ht="15.75" hidden="1" customHeight="1" x14ac:dyDescent="0.3"/>
    <row r="381" ht="15.75" hidden="1" customHeight="1" x14ac:dyDescent="0.3"/>
    <row r="382" ht="15.75" hidden="1" customHeight="1" x14ac:dyDescent="0.3"/>
    <row r="383" ht="15.75" hidden="1" customHeight="1" x14ac:dyDescent="0.3"/>
    <row r="384" ht="15.75" hidden="1" customHeight="1" x14ac:dyDescent="0.3"/>
    <row r="385" ht="15.75" hidden="1" customHeight="1" x14ac:dyDescent="0.3"/>
    <row r="386" ht="15.75" hidden="1" customHeight="1" x14ac:dyDescent="0.3"/>
    <row r="387" ht="15.75" hidden="1" customHeight="1" x14ac:dyDescent="0.3"/>
    <row r="388" ht="15.75" hidden="1" customHeight="1" x14ac:dyDescent="0.3"/>
    <row r="389" ht="15.75" hidden="1" customHeight="1" x14ac:dyDescent="0.3"/>
    <row r="390" ht="15.75" hidden="1" customHeight="1" x14ac:dyDescent="0.3"/>
    <row r="391" ht="15.75" hidden="1" customHeight="1" x14ac:dyDescent="0.3"/>
    <row r="392" ht="15.75" hidden="1" customHeight="1" x14ac:dyDescent="0.3"/>
    <row r="393" ht="15.75" hidden="1" customHeight="1" x14ac:dyDescent="0.3"/>
    <row r="394" ht="15.75" hidden="1" customHeight="1" x14ac:dyDescent="0.3"/>
    <row r="395" ht="15.75" hidden="1" customHeight="1" x14ac:dyDescent="0.3"/>
    <row r="396" ht="15.75" hidden="1" customHeight="1" x14ac:dyDescent="0.3"/>
    <row r="397" ht="15.75" hidden="1" customHeight="1" x14ac:dyDescent="0.3"/>
    <row r="398" ht="15.75" hidden="1" customHeight="1" x14ac:dyDescent="0.3"/>
    <row r="399" ht="15.75" hidden="1" customHeight="1" x14ac:dyDescent="0.3"/>
    <row r="400" ht="15.75" hidden="1" customHeight="1" x14ac:dyDescent="0.3"/>
    <row r="401" ht="15.75" hidden="1" customHeight="1" x14ac:dyDescent="0.3"/>
    <row r="402" ht="15.75" hidden="1" customHeight="1" x14ac:dyDescent="0.3"/>
    <row r="403" ht="15.75" hidden="1" customHeight="1" x14ac:dyDescent="0.3"/>
    <row r="404" ht="15.75" hidden="1" customHeight="1" x14ac:dyDescent="0.3"/>
    <row r="405" ht="15.75" hidden="1" customHeight="1" x14ac:dyDescent="0.3"/>
    <row r="406" ht="15.75" hidden="1" customHeight="1" x14ac:dyDescent="0.3"/>
    <row r="407" ht="15.75" hidden="1" customHeight="1" x14ac:dyDescent="0.3"/>
    <row r="408" ht="15.75" hidden="1" customHeight="1" x14ac:dyDescent="0.3"/>
    <row r="409" ht="15.75" hidden="1" customHeight="1" x14ac:dyDescent="0.3"/>
    <row r="410" ht="15.75" hidden="1" customHeight="1" x14ac:dyDescent="0.3"/>
    <row r="411" ht="15.75" hidden="1" customHeight="1" x14ac:dyDescent="0.3"/>
    <row r="412" ht="15.75" hidden="1" customHeight="1" x14ac:dyDescent="0.3"/>
    <row r="413" ht="15.75" hidden="1" customHeight="1" x14ac:dyDescent="0.3"/>
    <row r="414" ht="15.75" hidden="1" customHeight="1" x14ac:dyDescent="0.3"/>
    <row r="415" ht="15.75" hidden="1" customHeight="1" x14ac:dyDescent="0.3"/>
    <row r="416" ht="15.75" hidden="1" customHeight="1" x14ac:dyDescent="0.3"/>
    <row r="417" ht="15.75" hidden="1" customHeight="1" x14ac:dyDescent="0.3"/>
    <row r="418" ht="15.75" hidden="1" customHeight="1" x14ac:dyDescent="0.3"/>
    <row r="419" ht="15.75" hidden="1" customHeight="1" x14ac:dyDescent="0.3"/>
    <row r="420" ht="15.75" hidden="1" customHeight="1" x14ac:dyDescent="0.3"/>
    <row r="421" ht="15.75" hidden="1" customHeight="1" x14ac:dyDescent="0.3"/>
    <row r="422" ht="15.75" hidden="1" customHeight="1" x14ac:dyDescent="0.3"/>
    <row r="423" ht="15.75" hidden="1" customHeight="1" x14ac:dyDescent="0.3"/>
    <row r="424" ht="15.75" hidden="1" customHeight="1" x14ac:dyDescent="0.3"/>
    <row r="425" ht="15.75" hidden="1" customHeight="1" x14ac:dyDescent="0.3"/>
    <row r="426" ht="15.75" hidden="1" customHeight="1" x14ac:dyDescent="0.3"/>
    <row r="427" ht="15.75" hidden="1" customHeight="1" x14ac:dyDescent="0.3"/>
    <row r="428" ht="15.75" hidden="1" customHeight="1" x14ac:dyDescent="0.3"/>
    <row r="429" ht="15.75" hidden="1" customHeight="1" x14ac:dyDescent="0.3"/>
    <row r="430" ht="15.75" hidden="1" customHeight="1" x14ac:dyDescent="0.3"/>
    <row r="431" ht="15.75" hidden="1" customHeight="1" x14ac:dyDescent="0.3"/>
    <row r="432" ht="15.75" hidden="1" customHeight="1" x14ac:dyDescent="0.3"/>
    <row r="433" ht="15.75" hidden="1" customHeight="1" x14ac:dyDescent="0.3"/>
    <row r="434" ht="15.75" hidden="1" customHeight="1" x14ac:dyDescent="0.3"/>
    <row r="435" ht="15.75" hidden="1" customHeight="1" x14ac:dyDescent="0.3"/>
    <row r="436" ht="15.75" hidden="1" customHeight="1" x14ac:dyDescent="0.3"/>
    <row r="437" ht="15.75" hidden="1" customHeight="1" x14ac:dyDescent="0.3"/>
    <row r="438" ht="15.75" hidden="1" customHeight="1" x14ac:dyDescent="0.3"/>
    <row r="439" ht="15.75" hidden="1" customHeight="1" x14ac:dyDescent="0.3"/>
    <row r="440" ht="15.75" hidden="1" customHeight="1" x14ac:dyDescent="0.3"/>
    <row r="441" ht="15.75" hidden="1" customHeight="1" x14ac:dyDescent="0.3"/>
    <row r="442" ht="15.75" hidden="1" customHeight="1" x14ac:dyDescent="0.3"/>
    <row r="443" ht="15.75" hidden="1" customHeight="1" x14ac:dyDescent="0.3"/>
    <row r="444" ht="15.75" hidden="1" customHeight="1" x14ac:dyDescent="0.3"/>
    <row r="445" ht="15.75" hidden="1" customHeight="1" x14ac:dyDescent="0.3"/>
    <row r="446" ht="15.75" hidden="1" customHeight="1" x14ac:dyDescent="0.3"/>
    <row r="447" ht="15.75" hidden="1" customHeight="1" x14ac:dyDescent="0.3"/>
    <row r="448" ht="15.75" hidden="1" customHeight="1" x14ac:dyDescent="0.3"/>
    <row r="449" ht="15.75" hidden="1" customHeight="1" x14ac:dyDescent="0.3"/>
    <row r="450" ht="15.75" hidden="1" customHeight="1" x14ac:dyDescent="0.3"/>
    <row r="451" ht="15.75" hidden="1" customHeight="1" x14ac:dyDescent="0.3"/>
    <row r="452" ht="15.75" hidden="1" customHeight="1" x14ac:dyDescent="0.3"/>
    <row r="453" ht="15.75" hidden="1" customHeight="1" x14ac:dyDescent="0.3"/>
    <row r="454" ht="15.75" hidden="1" customHeight="1" x14ac:dyDescent="0.3"/>
    <row r="455" ht="15.75" hidden="1" customHeight="1" x14ac:dyDescent="0.3"/>
    <row r="456" ht="15.75" hidden="1" customHeight="1" x14ac:dyDescent="0.3"/>
    <row r="457" ht="15.75" hidden="1" customHeight="1" x14ac:dyDescent="0.3"/>
    <row r="458" ht="15.75" hidden="1" customHeight="1" x14ac:dyDescent="0.3"/>
    <row r="459" ht="15.75" hidden="1" customHeight="1" x14ac:dyDescent="0.3"/>
    <row r="460" ht="15.75" hidden="1" customHeight="1" x14ac:dyDescent="0.3"/>
    <row r="461" ht="15.75" hidden="1" customHeight="1" x14ac:dyDescent="0.3"/>
    <row r="462" ht="15.75" hidden="1" customHeight="1" x14ac:dyDescent="0.3"/>
    <row r="463" ht="15.75" hidden="1" customHeight="1" x14ac:dyDescent="0.3"/>
    <row r="464" ht="15.75" hidden="1" customHeight="1" x14ac:dyDescent="0.3"/>
    <row r="465" ht="15.75" hidden="1" customHeight="1" x14ac:dyDescent="0.3"/>
    <row r="466" ht="15.75" hidden="1" customHeight="1" x14ac:dyDescent="0.3"/>
    <row r="467" ht="15.75" hidden="1" customHeight="1" x14ac:dyDescent="0.3"/>
    <row r="468" ht="15.75" hidden="1" customHeight="1" x14ac:dyDescent="0.3"/>
    <row r="469" ht="15.75" hidden="1" customHeight="1" x14ac:dyDescent="0.3"/>
    <row r="470" ht="15.75" hidden="1" customHeight="1" x14ac:dyDescent="0.3"/>
    <row r="471" ht="15.75" hidden="1" customHeight="1" x14ac:dyDescent="0.3"/>
    <row r="472" ht="15.75" hidden="1" customHeight="1" x14ac:dyDescent="0.3"/>
    <row r="473" ht="15.75" hidden="1" customHeight="1" x14ac:dyDescent="0.3"/>
    <row r="474" ht="15.75" hidden="1" customHeight="1" x14ac:dyDescent="0.3"/>
    <row r="475" ht="15.75" hidden="1" customHeight="1" x14ac:dyDescent="0.3"/>
    <row r="476" ht="15.75" hidden="1" customHeight="1" x14ac:dyDescent="0.3"/>
    <row r="477" ht="15.75" hidden="1" customHeight="1" x14ac:dyDescent="0.3"/>
    <row r="478" ht="15.75" hidden="1" customHeight="1" x14ac:dyDescent="0.3"/>
    <row r="479" ht="15.75" hidden="1" customHeight="1" x14ac:dyDescent="0.3"/>
    <row r="480" ht="15.75" hidden="1" customHeight="1" x14ac:dyDescent="0.3"/>
    <row r="481" ht="15.75" hidden="1" customHeight="1" x14ac:dyDescent="0.3"/>
    <row r="482" ht="15.75" hidden="1" customHeight="1" x14ac:dyDescent="0.3"/>
    <row r="483" ht="15.75" hidden="1" customHeight="1" x14ac:dyDescent="0.3"/>
    <row r="484" ht="15.75" hidden="1" customHeight="1" x14ac:dyDescent="0.3"/>
    <row r="485" ht="15.75" hidden="1" customHeight="1" x14ac:dyDescent="0.3"/>
    <row r="486" ht="15.75" hidden="1" customHeight="1" x14ac:dyDescent="0.3"/>
    <row r="487" ht="15.75" hidden="1" customHeight="1" x14ac:dyDescent="0.3"/>
    <row r="488" ht="15.75" hidden="1" customHeight="1" x14ac:dyDescent="0.3"/>
    <row r="489" ht="15.75" hidden="1" customHeight="1" x14ac:dyDescent="0.3"/>
    <row r="490" ht="15.75" hidden="1" customHeight="1" x14ac:dyDescent="0.3"/>
    <row r="491" ht="15.75" hidden="1" customHeight="1" x14ac:dyDescent="0.3"/>
    <row r="492" ht="15.75" hidden="1" customHeight="1" x14ac:dyDescent="0.3"/>
    <row r="493" ht="15.75" hidden="1" customHeight="1" x14ac:dyDescent="0.3"/>
    <row r="494" ht="15.75" hidden="1" customHeight="1" x14ac:dyDescent="0.3"/>
    <row r="495" ht="15.75" hidden="1" customHeight="1" x14ac:dyDescent="0.3"/>
    <row r="496" ht="15.75" hidden="1" customHeight="1" x14ac:dyDescent="0.3"/>
    <row r="497" ht="15.75" hidden="1" customHeight="1" x14ac:dyDescent="0.3"/>
    <row r="498" ht="15.75" hidden="1" customHeight="1" x14ac:dyDescent="0.3"/>
    <row r="499" ht="15.75" hidden="1" customHeight="1" x14ac:dyDescent="0.3"/>
    <row r="500" ht="15.75" hidden="1" customHeight="1" x14ac:dyDescent="0.3"/>
    <row r="501" ht="15.75" hidden="1" customHeight="1" x14ac:dyDescent="0.3"/>
    <row r="502" ht="15.75" hidden="1" customHeight="1" x14ac:dyDescent="0.3"/>
    <row r="503" ht="15.75" hidden="1" customHeight="1" x14ac:dyDescent="0.3"/>
    <row r="504" ht="15.75" hidden="1" customHeight="1" x14ac:dyDescent="0.3"/>
    <row r="505" ht="15.75" hidden="1" customHeight="1" x14ac:dyDescent="0.3"/>
    <row r="506" ht="15.75" hidden="1" customHeight="1" x14ac:dyDescent="0.3"/>
    <row r="507" ht="15.75" hidden="1" customHeight="1" x14ac:dyDescent="0.3"/>
    <row r="508" ht="15.75" hidden="1" customHeight="1" x14ac:dyDescent="0.3"/>
    <row r="509" ht="15.75" hidden="1" customHeight="1" x14ac:dyDescent="0.3"/>
    <row r="510" ht="15.75" hidden="1" customHeight="1" x14ac:dyDescent="0.3"/>
    <row r="511" ht="15.75" hidden="1" customHeight="1" x14ac:dyDescent="0.3"/>
    <row r="512" ht="15.75" hidden="1" customHeight="1" x14ac:dyDescent="0.3"/>
    <row r="513" ht="15.75" hidden="1" customHeight="1" x14ac:dyDescent="0.3"/>
    <row r="514" ht="15.75" hidden="1" customHeight="1" x14ac:dyDescent="0.3"/>
    <row r="515" ht="15.75" hidden="1" customHeight="1" x14ac:dyDescent="0.3"/>
    <row r="516" ht="15.75" hidden="1" customHeight="1" x14ac:dyDescent="0.3"/>
    <row r="517" ht="15.75" hidden="1" customHeight="1" x14ac:dyDescent="0.3"/>
    <row r="518" ht="15.75" hidden="1" customHeight="1" x14ac:dyDescent="0.3"/>
    <row r="519" ht="15.75" hidden="1" customHeight="1" x14ac:dyDescent="0.3"/>
    <row r="520" ht="15.75" hidden="1" customHeight="1" x14ac:dyDescent="0.3"/>
    <row r="521" ht="15.75" hidden="1" customHeight="1" x14ac:dyDescent="0.3"/>
    <row r="522" ht="15.75" hidden="1" customHeight="1" x14ac:dyDescent="0.3"/>
    <row r="523" ht="15.75" hidden="1" customHeight="1" x14ac:dyDescent="0.3"/>
    <row r="524" ht="15.75" hidden="1" customHeight="1" x14ac:dyDescent="0.3"/>
    <row r="525" ht="15.75" hidden="1" customHeight="1" x14ac:dyDescent="0.3"/>
    <row r="526" ht="15.75" hidden="1" customHeight="1" x14ac:dyDescent="0.3"/>
    <row r="527" ht="15.75" hidden="1" customHeight="1" x14ac:dyDescent="0.3"/>
    <row r="528" ht="15.75" hidden="1" customHeight="1" x14ac:dyDescent="0.3"/>
    <row r="529" ht="15.75" hidden="1" customHeight="1" x14ac:dyDescent="0.3"/>
    <row r="530" ht="15.75" hidden="1" customHeight="1" x14ac:dyDescent="0.3"/>
    <row r="531" ht="15.75" hidden="1" customHeight="1" x14ac:dyDescent="0.3"/>
    <row r="532" ht="15.75" hidden="1" customHeight="1" x14ac:dyDescent="0.3"/>
    <row r="533" ht="15.75" hidden="1" customHeight="1" x14ac:dyDescent="0.3"/>
    <row r="534" ht="15.75" hidden="1" customHeight="1" x14ac:dyDescent="0.3"/>
    <row r="535" ht="15.75" hidden="1" customHeight="1" x14ac:dyDescent="0.3"/>
    <row r="536" ht="15.75" hidden="1" customHeight="1" x14ac:dyDescent="0.3"/>
    <row r="537" ht="15.75" hidden="1" customHeight="1" x14ac:dyDescent="0.3"/>
    <row r="538" ht="15.75" hidden="1" customHeight="1" x14ac:dyDescent="0.3"/>
    <row r="539" ht="15.75" hidden="1" customHeight="1" x14ac:dyDescent="0.3"/>
    <row r="540" ht="15.75" hidden="1" customHeight="1" x14ac:dyDescent="0.3"/>
    <row r="541" ht="15.75" hidden="1" customHeight="1" x14ac:dyDescent="0.3"/>
    <row r="542" ht="15.75" hidden="1" customHeight="1" x14ac:dyDescent="0.3"/>
    <row r="543" ht="15.75" hidden="1" customHeight="1" x14ac:dyDescent="0.3"/>
    <row r="544" ht="15.75" hidden="1" customHeight="1" x14ac:dyDescent="0.3"/>
    <row r="545" ht="15.75" hidden="1" customHeight="1" x14ac:dyDescent="0.3"/>
    <row r="546" ht="15.75" hidden="1" customHeight="1" x14ac:dyDescent="0.3"/>
    <row r="547" ht="15.75" hidden="1" customHeight="1" x14ac:dyDescent="0.3"/>
    <row r="548" ht="15.75" hidden="1" customHeight="1" x14ac:dyDescent="0.3"/>
    <row r="549" ht="15.75" hidden="1" customHeight="1" x14ac:dyDescent="0.3"/>
    <row r="550" ht="15.75" hidden="1" customHeight="1" x14ac:dyDescent="0.3"/>
    <row r="551" ht="15.75" hidden="1" customHeight="1" x14ac:dyDescent="0.3"/>
    <row r="552" ht="15.75" hidden="1" customHeight="1" x14ac:dyDescent="0.3"/>
    <row r="553" ht="15.75" hidden="1" customHeight="1" x14ac:dyDescent="0.3"/>
    <row r="554" ht="15.75" hidden="1" customHeight="1" x14ac:dyDescent="0.3"/>
    <row r="555" ht="15.75" hidden="1" customHeight="1" x14ac:dyDescent="0.3"/>
    <row r="556" ht="15.75" hidden="1" customHeight="1" x14ac:dyDescent="0.3"/>
    <row r="557" ht="15.75" hidden="1" customHeight="1" x14ac:dyDescent="0.3"/>
    <row r="558" ht="15.75" hidden="1" customHeight="1" x14ac:dyDescent="0.3"/>
    <row r="559" ht="15.75" hidden="1" customHeight="1" x14ac:dyDescent="0.3"/>
    <row r="560" ht="15.75" hidden="1" customHeight="1" x14ac:dyDescent="0.3"/>
    <row r="561" ht="15.75" hidden="1" customHeight="1" x14ac:dyDescent="0.3"/>
    <row r="562" ht="15.75" hidden="1" customHeight="1" x14ac:dyDescent="0.3"/>
    <row r="563" ht="15.75" hidden="1" customHeight="1" x14ac:dyDescent="0.3"/>
    <row r="564" ht="15.75" hidden="1" customHeight="1" x14ac:dyDescent="0.3"/>
    <row r="565" ht="15.75" hidden="1" customHeight="1" x14ac:dyDescent="0.3"/>
    <row r="566" ht="15.75" hidden="1" customHeight="1" x14ac:dyDescent="0.3"/>
    <row r="567" ht="15.75" hidden="1" customHeight="1" x14ac:dyDescent="0.3"/>
    <row r="568" ht="15.75" hidden="1" customHeight="1" x14ac:dyDescent="0.3"/>
    <row r="569" ht="15.75" hidden="1" customHeight="1" x14ac:dyDescent="0.3"/>
    <row r="570" ht="15.75" hidden="1" customHeight="1" x14ac:dyDescent="0.3"/>
    <row r="571" ht="15.75" hidden="1" customHeight="1" x14ac:dyDescent="0.3"/>
    <row r="572" ht="15.75" hidden="1" customHeight="1" x14ac:dyDescent="0.3"/>
    <row r="573" ht="15.75" hidden="1" customHeight="1" x14ac:dyDescent="0.3"/>
    <row r="574" ht="15.75" hidden="1" customHeight="1" x14ac:dyDescent="0.3"/>
    <row r="575" ht="15.75" hidden="1" customHeight="1" x14ac:dyDescent="0.3"/>
    <row r="576" ht="15.75" hidden="1" customHeight="1" x14ac:dyDescent="0.3"/>
    <row r="577" ht="15.75" hidden="1" customHeight="1" x14ac:dyDescent="0.3"/>
    <row r="578" ht="15.75" hidden="1" customHeight="1" x14ac:dyDescent="0.3"/>
    <row r="579" ht="15.75" hidden="1" customHeight="1" x14ac:dyDescent="0.3"/>
    <row r="580" ht="15.75" hidden="1" customHeight="1" x14ac:dyDescent="0.3"/>
    <row r="581" ht="15.75" hidden="1" customHeight="1" x14ac:dyDescent="0.3"/>
    <row r="582" ht="15.75" hidden="1" customHeight="1" x14ac:dyDescent="0.3"/>
    <row r="583" ht="15.75" hidden="1" customHeight="1" x14ac:dyDescent="0.3"/>
    <row r="584" ht="15.75" hidden="1" customHeight="1" x14ac:dyDescent="0.3"/>
    <row r="585" ht="15.75" hidden="1" customHeight="1" x14ac:dyDescent="0.3"/>
    <row r="586" ht="15.75" hidden="1" customHeight="1" x14ac:dyDescent="0.3"/>
    <row r="587" ht="15.75" hidden="1" customHeight="1" x14ac:dyDescent="0.3"/>
    <row r="588" ht="15.75" hidden="1" customHeight="1" x14ac:dyDescent="0.3"/>
    <row r="589" ht="15.75" hidden="1" customHeight="1" x14ac:dyDescent="0.3"/>
    <row r="590" ht="15.75" hidden="1" customHeight="1" x14ac:dyDescent="0.3"/>
    <row r="591" ht="15.75" hidden="1" customHeight="1" x14ac:dyDescent="0.3"/>
    <row r="592" ht="15.75" hidden="1" customHeight="1" x14ac:dyDescent="0.3"/>
    <row r="593" ht="15.75" hidden="1" customHeight="1" x14ac:dyDescent="0.3"/>
    <row r="594" ht="15.75" hidden="1" customHeight="1" x14ac:dyDescent="0.3"/>
    <row r="595" ht="15.75" hidden="1" customHeight="1" x14ac:dyDescent="0.3"/>
    <row r="596" ht="15.75" hidden="1" customHeight="1" x14ac:dyDescent="0.3"/>
    <row r="597" ht="15.75" hidden="1" customHeight="1" x14ac:dyDescent="0.3"/>
    <row r="598" ht="15.75" hidden="1" customHeight="1" x14ac:dyDescent="0.3"/>
    <row r="599" ht="15.75" hidden="1" customHeight="1" x14ac:dyDescent="0.3"/>
    <row r="600" ht="15.75" hidden="1" customHeight="1" x14ac:dyDescent="0.3"/>
    <row r="601" ht="15.75" hidden="1" customHeight="1" x14ac:dyDescent="0.3"/>
    <row r="602" ht="15.75" hidden="1" customHeight="1" x14ac:dyDescent="0.3"/>
    <row r="603" ht="15.75" hidden="1" customHeight="1" x14ac:dyDescent="0.3"/>
    <row r="604" ht="15.75" hidden="1" customHeight="1" x14ac:dyDescent="0.3"/>
    <row r="605" ht="15.75" hidden="1" customHeight="1" x14ac:dyDescent="0.3"/>
    <row r="606" ht="15.75" hidden="1" customHeight="1" x14ac:dyDescent="0.3"/>
    <row r="607" ht="15.75" hidden="1" customHeight="1" x14ac:dyDescent="0.3"/>
    <row r="608" ht="15.75" hidden="1" customHeight="1" x14ac:dyDescent="0.3"/>
    <row r="609" ht="15.75" hidden="1" customHeight="1" x14ac:dyDescent="0.3"/>
    <row r="610" ht="15.75" hidden="1" customHeight="1" x14ac:dyDescent="0.3"/>
    <row r="611" ht="15.75" hidden="1" customHeight="1" x14ac:dyDescent="0.3"/>
    <row r="612" ht="15.75" hidden="1" customHeight="1" x14ac:dyDescent="0.3"/>
    <row r="613" ht="15.75" hidden="1" customHeight="1" x14ac:dyDescent="0.3"/>
    <row r="614" ht="15.75" hidden="1" customHeight="1" x14ac:dyDescent="0.3"/>
    <row r="615" ht="15.75" hidden="1" customHeight="1" x14ac:dyDescent="0.3"/>
    <row r="616" ht="15.75" hidden="1" customHeight="1" x14ac:dyDescent="0.3"/>
    <row r="617" ht="15.75" hidden="1" customHeight="1" x14ac:dyDescent="0.3"/>
    <row r="618" ht="15.75" hidden="1" customHeight="1" x14ac:dyDescent="0.3"/>
    <row r="619" ht="15.75" hidden="1" customHeight="1" x14ac:dyDescent="0.3"/>
    <row r="620" ht="15.75" hidden="1" customHeight="1" x14ac:dyDescent="0.3"/>
    <row r="621" ht="15.75" hidden="1" customHeight="1" x14ac:dyDescent="0.3"/>
    <row r="622" ht="15.75" hidden="1" customHeight="1" x14ac:dyDescent="0.3"/>
    <row r="623" ht="15.75" hidden="1" customHeight="1" x14ac:dyDescent="0.3"/>
    <row r="624" ht="15.75" hidden="1" customHeight="1" x14ac:dyDescent="0.3"/>
    <row r="625" ht="15.75" hidden="1" customHeight="1" x14ac:dyDescent="0.3"/>
    <row r="626" ht="15.75" hidden="1" customHeight="1" x14ac:dyDescent="0.3"/>
    <row r="627" ht="15.75" hidden="1" customHeight="1" x14ac:dyDescent="0.3"/>
    <row r="628" ht="15.75" hidden="1" customHeight="1" x14ac:dyDescent="0.3"/>
    <row r="629" ht="15.75" hidden="1" customHeight="1" x14ac:dyDescent="0.3"/>
    <row r="630" ht="15.75" hidden="1" customHeight="1" x14ac:dyDescent="0.3"/>
    <row r="631" ht="15.75" hidden="1" customHeight="1" x14ac:dyDescent="0.3"/>
    <row r="632" ht="15.75" hidden="1" customHeight="1" x14ac:dyDescent="0.3"/>
    <row r="633" ht="15.75" hidden="1" customHeight="1" x14ac:dyDescent="0.3"/>
    <row r="634" ht="15.75" hidden="1" customHeight="1" x14ac:dyDescent="0.3"/>
    <row r="635" ht="15.75" hidden="1" customHeight="1" x14ac:dyDescent="0.3"/>
    <row r="636" ht="15.75" hidden="1" customHeight="1" x14ac:dyDescent="0.3"/>
    <row r="637" ht="15.75" hidden="1" customHeight="1" x14ac:dyDescent="0.3"/>
    <row r="638" ht="15.75" hidden="1" customHeight="1" x14ac:dyDescent="0.3"/>
    <row r="639" ht="15.75" hidden="1" customHeight="1" x14ac:dyDescent="0.3"/>
    <row r="640" ht="15.75" hidden="1" customHeight="1" x14ac:dyDescent="0.3"/>
    <row r="641" ht="15.75" hidden="1" customHeight="1" x14ac:dyDescent="0.3"/>
    <row r="642" ht="15.75" hidden="1" customHeight="1" x14ac:dyDescent="0.3"/>
    <row r="643" ht="15.75" hidden="1" customHeight="1" x14ac:dyDescent="0.3"/>
    <row r="644" ht="15.75" hidden="1" customHeight="1" x14ac:dyDescent="0.3"/>
    <row r="645" ht="15.75" hidden="1" customHeight="1" x14ac:dyDescent="0.3"/>
    <row r="646" ht="15.75" hidden="1" customHeight="1" x14ac:dyDescent="0.3"/>
    <row r="647" ht="15.75" hidden="1" customHeight="1" x14ac:dyDescent="0.3"/>
    <row r="648" ht="15.75" hidden="1" customHeight="1" x14ac:dyDescent="0.3"/>
    <row r="649" ht="15.75" hidden="1" customHeight="1" x14ac:dyDescent="0.3"/>
    <row r="650" ht="15.75" hidden="1" customHeight="1" x14ac:dyDescent="0.3"/>
    <row r="651" ht="15.75" hidden="1" customHeight="1" x14ac:dyDescent="0.3"/>
    <row r="652" ht="15.75" hidden="1" customHeight="1" x14ac:dyDescent="0.3"/>
    <row r="653" ht="15.75" hidden="1" customHeight="1" x14ac:dyDescent="0.3"/>
    <row r="654" ht="15.75" hidden="1" customHeight="1" x14ac:dyDescent="0.3"/>
    <row r="655" ht="15.75" hidden="1" customHeight="1" x14ac:dyDescent="0.3"/>
    <row r="656" ht="15.75" hidden="1" customHeight="1" x14ac:dyDescent="0.3"/>
    <row r="657" ht="15.75" hidden="1" customHeight="1" x14ac:dyDescent="0.3"/>
    <row r="658" ht="15.75" hidden="1" customHeight="1" x14ac:dyDescent="0.3"/>
    <row r="659" ht="15.75" hidden="1" customHeight="1" x14ac:dyDescent="0.3"/>
    <row r="660" ht="15.75" hidden="1" customHeight="1" x14ac:dyDescent="0.3"/>
    <row r="661" ht="15.75" hidden="1" customHeight="1" x14ac:dyDescent="0.3"/>
    <row r="662" ht="15.75" hidden="1" customHeight="1" x14ac:dyDescent="0.3"/>
    <row r="663" ht="15.75" hidden="1" customHeight="1" x14ac:dyDescent="0.3"/>
    <row r="664" ht="15.75" hidden="1" customHeight="1" x14ac:dyDescent="0.3"/>
    <row r="665" ht="15.75" hidden="1" customHeight="1" x14ac:dyDescent="0.3"/>
    <row r="666" ht="15.75" hidden="1" customHeight="1" x14ac:dyDescent="0.3"/>
    <row r="667" ht="15.75" hidden="1" customHeight="1" x14ac:dyDescent="0.3"/>
    <row r="668" ht="15.75" hidden="1" customHeight="1" x14ac:dyDescent="0.3"/>
    <row r="669" ht="15.75" hidden="1" customHeight="1" x14ac:dyDescent="0.3"/>
    <row r="670" ht="15.75" hidden="1" customHeight="1" x14ac:dyDescent="0.3"/>
    <row r="671" ht="15.75" hidden="1" customHeight="1" x14ac:dyDescent="0.3"/>
    <row r="672" ht="15.75" hidden="1" customHeight="1" x14ac:dyDescent="0.3"/>
    <row r="673" ht="15.75" hidden="1" customHeight="1" x14ac:dyDescent="0.3"/>
    <row r="674" ht="15.75" hidden="1" customHeight="1" x14ac:dyDescent="0.3"/>
    <row r="675" ht="15.75" hidden="1" customHeight="1" x14ac:dyDescent="0.3"/>
    <row r="676" ht="15.75" hidden="1" customHeight="1" x14ac:dyDescent="0.3"/>
    <row r="677" ht="15.75" hidden="1" customHeight="1" x14ac:dyDescent="0.3"/>
    <row r="678" ht="15.75" hidden="1" customHeight="1" x14ac:dyDescent="0.3"/>
    <row r="679" ht="15.75" hidden="1" customHeight="1" x14ac:dyDescent="0.3"/>
    <row r="680" ht="15.75" hidden="1" customHeight="1" x14ac:dyDescent="0.3"/>
    <row r="681" ht="15.75" hidden="1" customHeight="1" x14ac:dyDescent="0.3"/>
    <row r="682" ht="15.75" hidden="1" customHeight="1" x14ac:dyDescent="0.3"/>
    <row r="683" ht="15.75" hidden="1" customHeight="1" x14ac:dyDescent="0.3"/>
    <row r="684" ht="15.75" hidden="1" customHeight="1" x14ac:dyDescent="0.3"/>
    <row r="685" ht="15.75" hidden="1" customHeight="1" x14ac:dyDescent="0.3"/>
    <row r="686" ht="15.75" hidden="1" customHeight="1" x14ac:dyDescent="0.3"/>
    <row r="687" ht="15.75" hidden="1" customHeight="1" x14ac:dyDescent="0.3"/>
    <row r="688" ht="15.75" hidden="1" customHeight="1" x14ac:dyDescent="0.3"/>
    <row r="689" ht="15.75" hidden="1" customHeight="1" x14ac:dyDescent="0.3"/>
    <row r="690" ht="15.75" hidden="1" customHeight="1" x14ac:dyDescent="0.3"/>
    <row r="691" ht="15.75" hidden="1" customHeight="1" x14ac:dyDescent="0.3"/>
    <row r="692" ht="15.75" hidden="1" customHeight="1" x14ac:dyDescent="0.3"/>
    <row r="693" ht="15.75" hidden="1" customHeight="1" x14ac:dyDescent="0.3"/>
    <row r="694" ht="15.75" hidden="1" customHeight="1" x14ac:dyDescent="0.3"/>
    <row r="695" ht="15.75" hidden="1" customHeight="1" x14ac:dyDescent="0.3"/>
    <row r="696" ht="15.75" hidden="1" customHeight="1" x14ac:dyDescent="0.3"/>
    <row r="697" ht="15.75" hidden="1" customHeight="1" x14ac:dyDescent="0.3"/>
    <row r="698" ht="15.75" hidden="1" customHeight="1" x14ac:dyDescent="0.3"/>
    <row r="699" ht="15.75" hidden="1" customHeight="1" x14ac:dyDescent="0.3"/>
    <row r="700" ht="15.75" hidden="1" customHeight="1" x14ac:dyDescent="0.3"/>
    <row r="701" ht="15.75" hidden="1" customHeight="1" x14ac:dyDescent="0.3"/>
    <row r="702" ht="15.75" hidden="1" customHeight="1" x14ac:dyDescent="0.3"/>
    <row r="703" ht="15.75" hidden="1" customHeight="1" x14ac:dyDescent="0.3"/>
    <row r="704" ht="15.75" hidden="1" customHeight="1" x14ac:dyDescent="0.3"/>
    <row r="705" ht="15.75" hidden="1" customHeight="1" x14ac:dyDescent="0.3"/>
    <row r="706" ht="15.75" hidden="1" customHeight="1" x14ac:dyDescent="0.3"/>
    <row r="707" ht="15.75" hidden="1" customHeight="1" x14ac:dyDescent="0.3"/>
    <row r="708" ht="15.75" hidden="1" customHeight="1" x14ac:dyDescent="0.3"/>
    <row r="709" ht="15.75" hidden="1" customHeight="1" x14ac:dyDescent="0.3"/>
    <row r="710" ht="15.75" hidden="1" customHeight="1" x14ac:dyDescent="0.3"/>
    <row r="711" ht="15.75" hidden="1" customHeight="1" x14ac:dyDescent="0.3"/>
    <row r="712" ht="15.75" hidden="1" customHeight="1" x14ac:dyDescent="0.3"/>
    <row r="713" ht="15.75" hidden="1" customHeight="1" x14ac:dyDescent="0.3"/>
    <row r="714" ht="15.75" hidden="1" customHeight="1" x14ac:dyDescent="0.3"/>
    <row r="715" ht="15.75" hidden="1" customHeight="1" x14ac:dyDescent="0.3"/>
    <row r="716" ht="15.75" hidden="1" customHeight="1" x14ac:dyDescent="0.3"/>
    <row r="717" ht="15.75" hidden="1" customHeight="1" x14ac:dyDescent="0.3"/>
    <row r="718" ht="15.75" hidden="1" customHeight="1" x14ac:dyDescent="0.3"/>
    <row r="719" ht="15.75" hidden="1" customHeight="1" x14ac:dyDescent="0.3"/>
    <row r="720" ht="15.75" hidden="1" customHeight="1" x14ac:dyDescent="0.3"/>
    <row r="721" ht="15.75" hidden="1" customHeight="1" x14ac:dyDescent="0.3"/>
    <row r="722" ht="15.75" hidden="1" customHeight="1" x14ac:dyDescent="0.3"/>
    <row r="723" ht="15.75" hidden="1" customHeight="1" x14ac:dyDescent="0.3"/>
    <row r="724" ht="15.75" hidden="1" customHeight="1" x14ac:dyDescent="0.3"/>
    <row r="725" ht="15.75" hidden="1" customHeight="1" x14ac:dyDescent="0.3"/>
    <row r="726" ht="15.75" hidden="1" customHeight="1" x14ac:dyDescent="0.3"/>
    <row r="727" ht="15.75" hidden="1" customHeight="1" x14ac:dyDescent="0.3"/>
    <row r="728" ht="15.75" hidden="1" customHeight="1" x14ac:dyDescent="0.3"/>
    <row r="729" ht="15.75" hidden="1" customHeight="1" x14ac:dyDescent="0.3"/>
    <row r="730" ht="15.75" hidden="1" customHeight="1" x14ac:dyDescent="0.3"/>
    <row r="731" ht="15.75" hidden="1" customHeight="1" x14ac:dyDescent="0.3"/>
    <row r="732" ht="15.75" hidden="1" customHeight="1" x14ac:dyDescent="0.3"/>
    <row r="733" ht="15.75" hidden="1" customHeight="1" x14ac:dyDescent="0.3"/>
    <row r="734" ht="15.75" hidden="1" customHeight="1" x14ac:dyDescent="0.3"/>
    <row r="735" ht="15.75" hidden="1" customHeight="1" x14ac:dyDescent="0.3"/>
    <row r="736" ht="15.75" hidden="1" customHeight="1" x14ac:dyDescent="0.3"/>
    <row r="737" ht="15.75" hidden="1" customHeight="1" x14ac:dyDescent="0.3"/>
    <row r="738" ht="15.75" hidden="1" customHeight="1" x14ac:dyDescent="0.3"/>
    <row r="739" ht="15.75" hidden="1" customHeight="1" x14ac:dyDescent="0.3"/>
    <row r="740" ht="15.75" hidden="1" customHeight="1" x14ac:dyDescent="0.3"/>
    <row r="741" ht="15.75" hidden="1" customHeight="1" x14ac:dyDescent="0.3"/>
    <row r="742" ht="15.75" hidden="1" customHeight="1" x14ac:dyDescent="0.3"/>
    <row r="743" ht="15.75" hidden="1" customHeight="1" x14ac:dyDescent="0.3"/>
    <row r="744" ht="15.75" hidden="1" customHeight="1" x14ac:dyDescent="0.3"/>
    <row r="745" ht="15.75" hidden="1" customHeight="1" x14ac:dyDescent="0.3"/>
    <row r="746" ht="15.75" hidden="1" customHeight="1" x14ac:dyDescent="0.3"/>
    <row r="747" ht="15.75" hidden="1" customHeight="1" x14ac:dyDescent="0.3"/>
    <row r="748" ht="15.75" hidden="1" customHeight="1" x14ac:dyDescent="0.3"/>
    <row r="749" ht="15.75" hidden="1" customHeight="1" x14ac:dyDescent="0.3"/>
    <row r="750" ht="15.75" hidden="1" customHeight="1" x14ac:dyDescent="0.3"/>
    <row r="751" ht="15.75" hidden="1" customHeight="1" x14ac:dyDescent="0.3"/>
    <row r="752" ht="15.75" hidden="1" customHeight="1" x14ac:dyDescent="0.3"/>
    <row r="753" ht="15.75" hidden="1" customHeight="1" x14ac:dyDescent="0.3"/>
    <row r="754" ht="15.75" hidden="1" customHeight="1" x14ac:dyDescent="0.3"/>
    <row r="755" ht="15.75" hidden="1" customHeight="1" x14ac:dyDescent="0.3"/>
    <row r="756" ht="15.75" hidden="1" customHeight="1" x14ac:dyDescent="0.3"/>
    <row r="757" ht="15.75" hidden="1" customHeight="1" x14ac:dyDescent="0.3"/>
    <row r="758" ht="15.75" hidden="1" customHeight="1" x14ac:dyDescent="0.3"/>
    <row r="759" ht="15.75" hidden="1" customHeight="1" x14ac:dyDescent="0.3"/>
    <row r="760" ht="15.75" hidden="1" customHeight="1" x14ac:dyDescent="0.3"/>
    <row r="761" ht="15.75" hidden="1" customHeight="1" x14ac:dyDescent="0.3"/>
    <row r="762" ht="15.75" hidden="1" customHeight="1" x14ac:dyDescent="0.3"/>
    <row r="763" ht="15.75" hidden="1" customHeight="1" x14ac:dyDescent="0.3"/>
    <row r="764" ht="15.75" hidden="1" customHeight="1" x14ac:dyDescent="0.3"/>
    <row r="765" ht="15.75" hidden="1" customHeight="1" x14ac:dyDescent="0.3"/>
    <row r="766" ht="15.75" hidden="1" customHeight="1" x14ac:dyDescent="0.3"/>
    <row r="767" ht="15.75" hidden="1" customHeight="1" x14ac:dyDescent="0.3"/>
    <row r="768" ht="15.75" hidden="1" customHeight="1" x14ac:dyDescent="0.3"/>
    <row r="769" ht="15.75" hidden="1" customHeight="1" x14ac:dyDescent="0.3"/>
    <row r="770" ht="15.75" hidden="1" customHeight="1" x14ac:dyDescent="0.3"/>
    <row r="771" ht="15.75" hidden="1" customHeight="1" x14ac:dyDescent="0.3"/>
    <row r="772" ht="15.75" hidden="1" customHeight="1" x14ac:dyDescent="0.3"/>
    <row r="773" ht="15.75" hidden="1" customHeight="1" x14ac:dyDescent="0.3"/>
    <row r="774" ht="15.75" hidden="1" customHeight="1" x14ac:dyDescent="0.3"/>
    <row r="775" ht="15.75" hidden="1" customHeight="1" x14ac:dyDescent="0.3"/>
    <row r="776" ht="15.75" hidden="1" customHeight="1" x14ac:dyDescent="0.3"/>
    <row r="777" ht="15.75" hidden="1" customHeight="1" x14ac:dyDescent="0.3"/>
    <row r="778" ht="15.75" hidden="1" customHeight="1" x14ac:dyDescent="0.3"/>
    <row r="779" ht="15.75" hidden="1" customHeight="1" x14ac:dyDescent="0.3"/>
    <row r="780" ht="15.75" hidden="1" customHeight="1" x14ac:dyDescent="0.3"/>
    <row r="781" ht="15.75" hidden="1" customHeight="1" x14ac:dyDescent="0.3"/>
    <row r="782" ht="15.75" hidden="1" customHeight="1" x14ac:dyDescent="0.3"/>
    <row r="783" ht="15.75" hidden="1" customHeight="1" x14ac:dyDescent="0.3"/>
    <row r="784" ht="15.75" hidden="1" customHeight="1" x14ac:dyDescent="0.3"/>
    <row r="785" ht="15.75" hidden="1" customHeight="1" x14ac:dyDescent="0.3"/>
    <row r="786" ht="15.75" hidden="1" customHeight="1" x14ac:dyDescent="0.3"/>
    <row r="787" ht="15.75" hidden="1" customHeight="1" x14ac:dyDescent="0.3"/>
    <row r="788" ht="15.75" hidden="1" customHeight="1" x14ac:dyDescent="0.3"/>
    <row r="789" ht="15.75" hidden="1" customHeight="1" x14ac:dyDescent="0.3"/>
    <row r="790" ht="15.75" hidden="1" customHeight="1" x14ac:dyDescent="0.3"/>
    <row r="791" ht="15.75" hidden="1" customHeight="1" x14ac:dyDescent="0.3"/>
    <row r="792" ht="15.75" hidden="1" customHeight="1" x14ac:dyDescent="0.3"/>
    <row r="793" ht="15.75" hidden="1" customHeight="1" x14ac:dyDescent="0.3"/>
    <row r="794" ht="15.75" hidden="1" customHeight="1" x14ac:dyDescent="0.3"/>
    <row r="795" ht="15.75" hidden="1" customHeight="1" x14ac:dyDescent="0.3"/>
    <row r="796" ht="15.75" hidden="1" customHeight="1" x14ac:dyDescent="0.3"/>
    <row r="797" ht="15.75" hidden="1" customHeight="1" x14ac:dyDescent="0.3"/>
    <row r="798" ht="15.75" hidden="1" customHeight="1" x14ac:dyDescent="0.3"/>
    <row r="799" ht="15.75" hidden="1" customHeight="1" x14ac:dyDescent="0.3"/>
    <row r="800" ht="15.75" hidden="1" customHeight="1" x14ac:dyDescent="0.3"/>
    <row r="801" ht="15.75" hidden="1" customHeight="1" x14ac:dyDescent="0.3"/>
    <row r="802" ht="15.75" hidden="1" customHeight="1" x14ac:dyDescent="0.3"/>
    <row r="803" ht="15.75" hidden="1" customHeight="1" x14ac:dyDescent="0.3"/>
    <row r="804" ht="15.75" hidden="1" customHeight="1" x14ac:dyDescent="0.3"/>
    <row r="805" ht="15.75" hidden="1" customHeight="1" x14ac:dyDescent="0.3"/>
    <row r="806" ht="15.75" hidden="1" customHeight="1" x14ac:dyDescent="0.3"/>
    <row r="807" ht="15.75" hidden="1" customHeight="1" x14ac:dyDescent="0.3"/>
    <row r="808" ht="15.75" hidden="1" customHeight="1" x14ac:dyDescent="0.3"/>
    <row r="809" ht="15.75" hidden="1" customHeight="1" x14ac:dyDescent="0.3"/>
    <row r="810" ht="15.75" hidden="1" customHeight="1" x14ac:dyDescent="0.3"/>
    <row r="811" ht="15.75" hidden="1" customHeight="1" x14ac:dyDescent="0.3"/>
    <row r="812" ht="15.75" hidden="1" customHeight="1" x14ac:dyDescent="0.3"/>
    <row r="813" ht="15.75" hidden="1" customHeight="1" x14ac:dyDescent="0.3"/>
    <row r="814" ht="15.75" hidden="1" customHeight="1" x14ac:dyDescent="0.3"/>
    <row r="815" ht="15.75" hidden="1" customHeight="1" x14ac:dyDescent="0.3"/>
    <row r="816" ht="15.75" hidden="1" customHeight="1" x14ac:dyDescent="0.3"/>
    <row r="817" ht="15.75" hidden="1" customHeight="1" x14ac:dyDescent="0.3"/>
    <row r="818" ht="15.75" hidden="1" customHeight="1" x14ac:dyDescent="0.3"/>
    <row r="819" ht="15.75" hidden="1" customHeight="1" x14ac:dyDescent="0.3"/>
    <row r="820" ht="15.75" hidden="1" customHeight="1" x14ac:dyDescent="0.3"/>
    <row r="821" ht="15.75" hidden="1" customHeight="1" x14ac:dyDescent="0.3"/>
    <row r="822" ht="15.75" hidden="1" customHeight="1" x14ac:dyDescent="0.3"/>
    <row r="823" ht="15.75" hidden="1" customHeight="1" x14ac:dyDescent="0.3"/>
    <row r="824" ht="15.75" hidden="1" customHeight="1" x14ac:dyDescent="0.3"/>
    <row r="825" ht="15.75" hidden="1" customHeight="1" x14ac:dyDescent="0.3"/>
    <row r="826" ht="15.75" hidden="1" customHeight="1" x14ac:dyDescent="0.3"/>
    <row r="827" ht="15.75" hidden="1" customHeight="1" x14ac:dyDescent="0.3"/>
    <row r="828" ht="15.75" hidden="1" customHeight="1" x14ac:dyDescent="0.3"/>
    <row r="829" ht="15.75" hidden="1" customHeight="1" x14ac:dyDescent="0.3"/>
    <row r="830" ht="15.75" hidden="1" customHeight="1" x14ac:dyDescent="0.3"/>
    <row r="831" ht="15.75" hidden="1" customHeight="1" x14ac:dyDescent="0.3"/>
    <row r="832" ht="15.75" hidden="1" customHeight="1" x14ac:dyDescent="0.3"/>
    <row r="833" ht="15.75" hidden="1" customHeight="1" x14ac:dyDescent="0.3"/>
    <row r="834" ht="15.75" hidden="1" customHeight="1" x14ac:dyDescent="0.3"/>
    <row r="835" ht="15.75" hidden="1" customHeight="1" x14ac:dyDescent="0.3"/>
    <row r="836" ht="15.75" hidden="1" customHeight="1" x14ac:dyDescent="0.3"/>
    <row r="837" ht="15.75" hidden="1" customHeight="1" x14ac:dyDescent="0.3"/>
    <row r="838" ht="15.75" hidden="1" customHeight="1" x14ac:dyDescent="0.3"/>
    <row r="839" ht="15.75" hidden="1" customHeight="1" x14ac:dyDescent="0.3"/>
    <row r="840" ht="15.75" hidden="1" customHeight="1" x14ac:dyDescent="0.3"/>
    <row r="841" ht="15.75" hidden="1" customHeight="1" x14ac:dyDescent="0.3"/>
    <row r="842" ht="15.75" hidden="1" customHeight="1" x14ac:dyDescent="0.3"/>
    <row r="843" ht="15.75" hidden="1" customHeight="1" x14ac:dyDescent="0.3"/>
    <row r="844" ht="15.75" hidden="1" customHeight="1" x14ac:dyDescent="0.3"/>
    <row r="845" ht="15.75" hidden="1" customHeight="1" x14ac:dyDescent="0.3"/>
    <row r="846" ht="15.75" hidden="1" customHeight="1" x14ac:dyDescent="0.3"/>
    <row r="847" ht="15.75" hidden="1" customHeight="1" x14ac:dyDescent="0.3"/>
    <row r="848" ht="15.75" hidden="1" customHeight="1" x14ac:dyDescent="0.3"/>
    <row r="849" ht="15.75" hidden="1" customHeight="1" x14ac:dyDescent="0.3"/>
    <row r="850" ht="15.75" hidden="1" customHeight="1" x14ac:dyDescent="0.3"/>
    <row r="851" ht="15.75" hidden="1" customHeight="1" x14ac:dyDescent="0.3"/>
    <row r="852" ht="15.75" hidden="1" customHeight="1" x14ac:dyDescent="0.3"/>
    <row r="853" ht="15.75" hidden="1" customHeight="1" x14ac:dyDescent="0.3"/>
    <row r="854" ht="15.75" hidden="1" customHeight="1" x14ac:dyDescent="0.3"/>
    <row r="855" ht="15.75" hidden="1" customHeight="1" x14ac:dyDescent="0.3"/>
    <row r="856" ht="15.75" hidden="1" customHeight="1" x14ac:dyDescent="0.3"/>
    <row r="857" ht="15.75" hidden="1" customHeight="1" x14ac:dyDescent="0.3"/>
    <row r="858" ht="15.75" hidden="1" customHeight="1" x14ac:dyDescent="0.3"/>
    <row r="859" ht="15.75" hidden="1" customHeight="1" x14ac:dyDescent="0.3"/>
    <row r="860" ht="15.75" hidden="1" customHeight="1" x14ac:dyDescent="0.3"/>
    <row r="861" ht="15.75" hidden="1" customHeight="1" x14ac:dyDescent="0.3"/>
    <row r="862" ht="15.75" hidden="1" customHeight="1" x14ac:dyDescent="0.3"/>
    <row r="863" ht="15.75" hidden="1" customHeight="1" x14ac:dyDescent="0.3"/>
    <row r="864" ht="15.75" hidden="1" customHeight="1" x14ac:dyDescent="0.3"/>
    <row r="865" ht="15.75" hidden="1" customHeight="1" x14ac:dyDescent="0.3"/>
    <row r="866" ht="15.75" hidden="1" customHeight="1" x14ac:dyDescent="0.3"/>
    <row r="867" ht="15.75" hidden="1" customHeight="1" x14ac:dyDescent="0.3"/>
    <row r="868" ht="15.75" hidden="1" customHeight="1" x14ac:dyDescent="0.3"/>
    <row r="869" ht="15.75" hidden="1" customHeight="1" x14ac:dyDescent="0.3"/>
    <row r="870" ht="15.75" hidden="1" customHeight="1" x14ac:dyDescent="0.3"/>
    <row r="871" ht="15.75" hidden="1" customHeight="1" x14ac:dyDescent="0.3"/>
    <row r="872" ht="15.75" hidden="1" customHeight="1" x14ac:dyDescent="0.3"/>
    <row r="873" ht="15.75" hidden="1" customHeight="1" x14ac:dyDescent="0.3"/>
    <row r="874" ht="15.75" hidden="1" customHeight="1" x14ac:dyDescent="0.3"/>
    <row r="875" ht="15.75" hidden="1" customHeight="1" x14ac:dyDescent="0.3"/>
    <row r="876" ht="15.75" hidden="1" customHeight="1" x14ac:dyDescent="0.3"/>
    <row r="877" ht="15.75" hidden="1" customHeight="1" x14ac:dyDescent="0.3"/>
    <row r="878" ht="15.75" hidden="1" customHeight="1" x14ac:dyDescent="0.3"/>
    <row r="879" ht="15.75" hidden="1" customHeight="1" x14ac:dyDescent="0.3"/>
    <row r="880" ht="15.75" hidden="1" customHeight="1" x14ac:dyDescent="0.3"/>
    <row r="881" ht="15.75" hidden="1" customHeight="1" x14ac:dyDescent="0.3"/>
    <row r="882" ht="15.75" hidden="1" customHeight="1" x14ac:dyDescent="0.3"/>
    <row r="883" ht="15.75" hidden="1" customHeight="1" x14ac:dyDescent="0.3"/>
    <row r="884" ht="15.75" hidden="1" customHeight="1" x14ac:dyDescent="0.3"/>
    <row r="885" ht="15.75" hidden="1" customHeight="1" x14ac:dyDescent="0.3"/>
    <row r="886" ht="15.75" hidden="1" customHeight="1" x14ac:dyDescent="0.3"/>
    <row r="887" ht="15.75" hidden="1" customHeight="1" x14ac:dyDescent="0.3"/>
    <row r="888" ht="15.75" hidden="1" customHeight="1" x14ac:dyDescent="0.3"/>
    <row r="889" ht="15.75" hidden="1" customHeight="1" x14ac:dyDescent="0.3"/>
    <row r="890" ht="15.75" hidden="1" customHeight="1" x14ac:dyDescent="0.3"/>
    <row r="891" ht="15.75" hidden="1" customHeight="1" x14ac:dyDescent="0.3"/>
    <row r="892" ht="15.75" hidden="1" customHeight="1" x14ac:dyDescent="0.3"/>
    <row r="893" ht="15.75" hidden="1" customHeight="1" x14ac:dyDescent="0.3"/>
    <row r="894" ht="15.75" hidden="1" customHeight="1" x14ac:dyDescent="0.3"/>
    <row r="895" ht="15.75" hidden="1" customHeight="1" x14ac:dyDescent="0.3"/>
    <row r="896" ht="15.75" hidden="1" customHeight="1" x14ac:dyDescent="0.3"/>
    <row r="897" ht="15.75" hidden="1" customHeight="1" x14ac:dyDescent="0.3"/>
    <row r="898" ht="15.75" hidden="1" customHeight="1" x14ac:dyDescent="0.3"/>
    <row r="899" ht="15.75" hidden="1" customHeight="1" x14ac:dyDescent="0.3"/>
    <row r="900" ht="15.75" hidden="1" customHeight="1" x14ac:dyDescent="0.3"/>
    <row r="901" ht="15.75" hidden="1" customHeight="1" x14ac:dyDescent="0.3"/>
    <row r="902" ht="15.75" hidden="1" customHeight="1" x14ac:dyDescent="0.3"/>
    <row r="903" ht="15.75" hidden="1" customHeight="1" x14ac:dyDescent="0.3"/>
    <row r="904" ht="15.75" hidden="1" customHeight="1" x14ac:dyDescent="0.3"/>
    <row r="905" ht="15.75" hidden="1" customHeight="1" x14ac:dyDescent="0.3"/>
    <row r="906" ht="15.75" hidden="1" customHeight="1" x14ac:dyDescent="0.3"/>
    <row r="907" ht="15.75" hidden="1" customHeight="1" x14ac:dyDescent="0.3"/>
    <row r="908" ht="15.75" hidden="1" customHeight="1" x14ac:dyDescent="0.3"/>
    <row r="909" ht="15.75" hidden="1" customHeight="1" x14ac:dyDescent="0.3"/>
    <row r="910" ht="15.75" hidden="1" customHeight="1" x14ac:dyDescent="0.3"/>
    <row r="911" ht="15.75" hidden="1" customHeight="1" x14ac:dyDescent="0.3"/>
    <row r="912" ht="15.75" hidden="1" customHeight="1" x14ac:dyDescent="0.3"/>
    <row r="913" ht="15.75" hidden="1" customHeight="1" x14ac:dyDescent="0.3"/>
    <row r="914" ht="15.75" hidden="1" customHeight="1" x14ac:dyDescent="0.3"/>
    <row r="915" ht="15.75" hidden="1" customHeight="1" x14ac:dyDescent="0.3"/>
    <row r="916" ht="15.75" hidden="1" customHeight="1" x14ac:dyDescent="0.3"/>
    <row r="917" ht="15.75" hidden="1" customHeight="1" x14ac:dyDescent="0.3"/>
    <row r="918" ht="15.75" hidden="1" customHeight="1" x14ac:dyDescent="0.3"/>
    <row r="919" ht="15.75" hidden="1" customHeight="1" x14ac:dyDescent="0.3"/>
    <row r="920" ht="15.75" hidden="1" customHeight="1" x14ac:dyDescent="0.3"/>
    <row r="921" ht="15.75" hidden="1" customHeight="1" x14ac:dyDescent="0.3"/>
    <row r="922" ht="15.75" hidden="1" customHeight="1" x14ac:dyDescent="0.3"/>
    <row r="923" ht="15.75" hidden="1" customHeight="1" x14ac:dyDescent="0.3"/>
    <row r="924" ht="15.75" hidden="1" customHeight="1" x14ac:dyDescent="0.3"/>
    <row r="925" ht="15.75" hidden="1" customHeight="1" x14ac:dyDescent="0.3"/>
    <row r="926" ht="15.75" hidden="1" customHeight="1" x14ac:dyDescent="0.3"/>
    <row r="927" ht="15.75" hidden="1" customHeight="1" x14ac:dyDescent="0.3"/>
    <row r="928" ht="15.75" hidden="1" customHeight="1" x14ac:dyDescent="0.3"/>
    <row r="929" ht="15.75" hidden="1" customHeight="1" x14ac:dyDescent="0.3"/>
    <row r="930" ht="15.75" hidden="1" customHeight="1" x14ac:dyDescent="0.3"/>
    <row r="931" ht="15.75" hidden="1" customHeight="1" x14ac:dyDescent="0.3"/>
    <row r="932" ht="15.75" hidden="1" customHeight="1" x14ac:dyDescent="0.3"/>
    <row r="933" ht="15.75" hidden="1" customHeight="1" x14ac:dyDescent="0.3"/>
    <row r="934" ht="15.75" hidden="1" customHeight="1" x14ac:dyDescent="0.3"/>
    <row r="935" ht="15.75" hidden="1" customHeight="1" x14ac:dyDescent="0.3"/>
    <row r="936" ht="15.75" hidden="1" customHeight="1" x14ac:dyDescent="0.3"/>
    <row r="937" ht="15.75" hidden="1" customHeight="1" x14ac:dyDescent="0.3"/>
    <row r="938" ht="15.75" hidden="1" customHeight="1" x14ac:dyDescent="0.3"/>
    <row r="939" ht="15.75" hidden="1" customHeight="1" x14ac:dyDescent="0.3"/>
    <row r="940" ht="15.75" hidden="1" customHeight="1" x14ac:dyDescent="0.3"/>
    <row r="941" ht="15.75" hidden="1" customHeight="1" x14ac:dyDescent="0.3"/>
    <row r="942" ht="15.75" hidden="1" customHeight="1" x14ac:dyDescent="0.3"/>
    <row r="943" ht="15.75" hidden="1" customHeight="1" x14ac:dyDescent="0.3"/>
    <row r="944" ht="15.75" hidden="1" customHeight="1" x14ac:dyDescent="0.3"/>
    <row r="945" ht="15.75" hidden="1" customHeight="1" x14ac:dyDescent="0.3"/>
    <row r="946" ht="15.75" hidden="1" customHeight="1" x14ac:dyDescent="0.3"/>
    <row r="947" ht="15.75" hidden="1" customHeight="1" x14ac:dyDescent="0.3"/>
    <row r="948" ht="15.75" hidden="1" customHeight="1" x14ac:dyDescent="0.3"/>
    <row r="949" ht="15.75" hidden="1" customHeight="1" x14ac:dyDescent="0.3"/>
    <row r="950" ht="15.75" hidden="1" customHeight="1" x14ac:dyDescent="0.3"/>
    <row r="951" ht="15.75" hidden="1" customHeight="1" x14ac:dyDescent="0.3"/>
    <row r="952" ht="15.75" hidden="1" customHeight="1" x14ac:dyDescent="0.3"/>
    <row r="953" ht="15.75" hidden="1" customHeight="1" x14ac:dyDescent="0.3"/>
    <row r="954" ht="15.75" hidden="1" customHeight="1" x14ac:dyDescent="0.3"/>
    <row r="955" ht="15.75" hidden="1" customHeight="1" x14ac:dyDescent="0.3"/>
    <row r="956" ht="15.75" hidden="1" customHeight="1" x14ac:dyDescent="0.3"/>
    <row r="957" ht="15.75" hidden="1" customHeight="1" x14ac:dyDescent="0.3"/>
    <row r="958" ht="15.75" hidden="1" customHeight="1" x14ac:dyDescent="0.3"/>
    <row r="959" ht="15.75" hidden="1" customHeight="1" x14ac:dyDescent="0.3"/>
    <row r="960" ht="15.75" hidden="1" customHeight="1" x14ac:dyDescent="0.3"/>
    <row r="961" ht="15.75" hidden="1" customHeight="1" x14ac:dyDescent="0.3"/>
    <row r="962" ht="15.75" hidden="1" customHeight="1" x14ac:dyDescent="0.3"/>
    <row r="963" ht="15.75" hidden="1" customHeight="1" x14ac:dyDescent="0.3"/>
    <row r="964" ht="15.75" hidden="1" customHeight="1" x14ac:dyDescent="0.3"/>
    <row r="965" ht="15.75" hidden="1" customHeight="1" x14ac:dyDescent="0.3"/>
    <row r="966" ht="15.75" hidden="1" customHeight="1" x14ac:dyDescent="0.3"/>
    <row r="967" ht="15.75" hidden="1" customHeight="1" x14ac:dyDescent="0.3"/>
    <row r="968" ht="15.75" hidden="1" customHeight="1" x14ac:dyDescent="0.3"/>
    <row r="969" ht="15.75" hidden="1" customHeight="1" x14ac:dyDescent="0.3"/>
    <row r="970" ht="15.75" hidden="1" customHeight="1" x14ac:dyDescent="0.3"/>
    <row r="971" ht="15.75" hidden="1" customHeight="1" x14ac:dyDescent="0.3"/>
    <row r="972" ht="15.75" hidden="1" customHeight="1" x14ac:dyDescent="0.3"/>
    <row r="973" ht="15.75" hidden="1" customHeight="1" x14ac:dyDescent="0.3"/>
    <row r="974" ht="15.75" hidden="1" customHeight="1" x14ac:dyDescent="0.3"/>
    <row r="975" ht="15.75" hidden="1" customHeight="1" x14ac:dyDescent="0.3"/>
    <row r="976" ht="15.75" hidden="1" customHeight="1" x14ac:dyDescent="0.3"/>
    <row r="977" ht="15.75" hidden="1" customHeight="1" x14ac:dyDescent="0.3"/>
    <row r="978" ht="15.75" hidden="1" customHeight="1" x14ac:dyDescent="0.3"/>
    <row r="979" ht="15.75" hidden="1" customHeight="1" x14ac:dyDescent="0.3"/>
    <row r="980" ht="15.75" hidden="1" customHeight="1" x14ac:dyDescent="0.3"/>
    <row r="981" ht="15.75" hidden="1" customHeight="1" x14ac:dyDescent="0.3"/>
    <row r="982" ht="15.75" hidden="1" customHeight="1" x14ac:dyDescent="0.3"/>
    <row r="983" ht="15.75" hidden="1" customHeight="1" x14ac:dyDescent="0.3"/>
    <row r="984" ht="15.75" hidden="1" customHeight="1" x14ac:dyDescent="0.3"/>
    <row r="985" ht="15.75" hidden="1" customHeight="1" x14ac:dyDescent="0.3"/>
    <row r="986" ht="15.75" hidden="1" customHeight="1" x14ac:dyDescent="0.3"/>
    <row r="987" ht="15.75" hidden="1" customHeight="1" x14ac:dyDescent="0.3"/>
    <row r="988" ht="15.75" hidden="1" customHeight="1" x14ac:dyDescent="0.3"/>
    <row r="989" ht="15.75" hidden="1" customHeight="1" x14ac:dyDescent="0.3"/>
    <row r="990" ht="15.75" hidden="1" customHeight="1" x14ac:dyDescent="0.3"/>
    <row r="991" ht="15.75" hidden="1" customHeight="1" x14ac:dyDescent="0.3"/>
    <row r="992" ht="15.75" hidden="1" customHeight="1" x14ac:dyDescent="0.3"/>
    <row r="993" ht="15.75" hidden="1" customHeight="1" x14ac:dyDescent="0.3"/>
    <row r="994" ht="15.75" hidden="1" customHeight="1" x14ac:dyDescent="0.3"/>
    <row r="995" ht="15.75" hidden="1" customHeight="1" x14ac:dyDescent="0.3"/>
    <row r="996" ht="15.75" hidden="1" customHeight="1" x14ac:dyDescent="0.3"/>
    <row r="997" ht="15.75" hidden="1" customHeight="1" x14ac:dyDescent="0.3"/>
    <row r="998" ht="15.75" hidden="1" customHeight="1" x14ac:dyDescent="0.3"/>
    <row r="999" ht="15.75" hidden="1" customHeight="1" x14ac:dyDescent="0.3"/>
    <row r="1000" ht="15.75" hidden="1" customHeight="1" x14ac:dyDescent="0.3"/>
    <row r="1001" ht="15.75" hidden="1" customHeight="1" x14ac:dyDescent="0.3"/>
    <row r="1002" ht="15.75" hidden="1" customHeight="1" x14ac:dyDescent="0.3"/>
  </sheetData>
  <mergeCells count="6">
    <mergeCell ref="B5:B10"/>
    <mergeCell ref="B12:B15"/>
    <mergeCell ref="B235:B236"/>
    <mergeCell ref="B237:B243"/>
    <mergeCell ref="B245:B249"/>
    <mergeCell ref="B234:C234"/>
  </mergeCells>
  <hyperlinks>
    <hyperlink ref="B2" location="Overview!A1" display="Back to overview" xr:uid="{EF1C3370-684D-4B82-A8FA-3BCFB2E98C5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D448B-F63D-441B-8FC0-16F9AA45A2F0}">
  <sheetPr codeName="Sheet5">
    <tabColor rgb="FF29C3EC"/>
  </sheetPr>
  <dimension ref="A1:AF100"/>
  <sheetViews>
    <sheetView zoomScaleNormal="100" workbookViewId="0">
      <selection activeCell="B2" sqref="B2"/>
    </sheetView>
  </sheetViews>
  <sheetFormatPr defaultColWidth="9.44140625" defaultRowHeight="14.4" zeroHeight="1" x14ac:dyDescent="0.3"/>
  <cols>
    <col min="1" max="1" width="3.44140625" style="1" customWidth="1"/>
    <col min="2" max="2" width="27" style="1" bestFit="1" customWidth="1"/>
    <col min="3" max="3" width="9.44140625" style="1"/>
    <col min="4" max="4" width="8.88671875" style="59" customWidth="1"/>
    <col min="5" max="8" width="8.88671875" style="1" customWidth="1"/>
    <col min="9" max="9" width="13.6640625" style="1" customWidth="1"/>
    <col min="10" max="10" width="13.33203125" style="1" customWidth="1"/>
    <col min="11" max="11" width="7.21875" style="1" customWidth="1"/>
    <col min="12" max="12" width="0.6640625" style="67" customWidth="1"/>
    <col min="13" max="13" width="3.44140625" style="1" customWidth="1"/>
    <col min="14" max="14" width="3.88671875" style="1" customWidth="1"/>
    <col min="15" max="15" width="9.44140625" style="1" customWidth="1"/>
    <col min="16" max="16" width="11.6640625" style="1" customWidth="1"/>
    <col min="17" max="17" width="12.33203125" style="1" customWidth="1"/>
    <col min="18" max="18" width="11.6640625" style="1" customWidth="1"/>
    <col min="19" max="19" width="12.44140625" style="1" customWidth="1"/>
    <col min="20" max="20" width="14" style="1" customWidth="1"/>
    <col min="21" max="21" width="7.88671875" style="1" customWidth="1"/>
    <col min="22" max="22" width="0.6640625" style="67" customWidth="1"/>
    <col min="23" max="23" width="3.44140625" style="1" customWidth="1"/>
    <col min="24" max="24" width="3.88671875" style="1" customWidth="1"/>
    <col min="25" max="29" width="9.44140625" style="1"/>
    <col min="30" max="30" width="11.44140625" style="1" customWidth="1"/>
    <col min="31" max="16384" width="9.44140625" style="1"/>
  </cols>
  <sheetData>
    <row r="1" spans="1:32" x14ac:dyDescent="0.3">
      <c r="A1" s="122"/>
      <c r="B1" s="122"/>
      <c r="C1" s="122"/>
      <c r="D1" s="123"/>
      <c r="E1" s="122"/>
      <c r="F1" s="122"/>
      <c r="G1" s="122"/>
      <c r="H1" s="122"/>
      <c r="I1" s="122"/>
      <c r="J1" s="122"/>
      <c r="K1" s="122"/>
      <c r="L1" s="124"/>
      <c r="M1" s="122"/>
      <c r="N1" s="122"/>
      <c r="O1" s="122"/>
      <c r="P1" s="122"/>
      <c r="Q1" s="122"/>
      <c r="R1" s="122"/>
      <c r="S1" s="122"/>
      <c r="T1" s="122"/>
      <c r="U1" s="122"/>
      <c r="V1" s="124"/>
      <c r="W1" s="122"/>
      <c r="X1" s="122"/>
      <c r="Y1" s="122"/>
      <c r="Z1" s="122"/>
      <c r="AA1" s="122"/>
      <c r="AB1" s="122"/>
      <c r="AC1" s="122"/>
      <c r="AD1" s="122"/>
      <c r="AE1" s="122"/>
    </row>
    <row r="2" spans="1:32" x14ac:dyDescent="0.3">
      <c r="A2" s="122"/>
      <c r="B2" s="143" t="s">
        <v>26</v>
      </c>
      <c r="C2" s="122"/>
      <c r="D2" s="123"/>
      <c r="E2" s="122"/>
      <c r="F2" s="122"/>
      <c r="G2" s="122"/>
      <c r="H2" s="122"/>
      <c r="I2" s="122"/>
      <c r="J2" s="122"/>
      <c r="K2" s="122"/>
      <c r="L2" s="124"/>
      <c r="M2" s="122"/>
      <c r="N2" s="122"/>
      <c r="O2" s="122"/>
      <c r="P2" s="122"/>
      <c r="Q2" s="122"/>
      <c r="R2" s="122"/>
      <c r="S2" s="122"/>
      <c r="T2" s="122"/>
      <c r="U2" s="122"/>
      <c r="V2" s="124"/>
      <c r="W2" s="122"/>
      <c r="X2" s="122"/>
      <c r="Y2" s="122"/>
      <c r="Z2" s="122"/>
      <c r="AA2" s="122"/>
      <c r="AB2" s="122"/>
      <c r="AC2" s="122"/>
      <c r="AD2" s="122"/>
      <c r="AE2" s="122"/>
    </row>
    <row r="3" spans="1:32" x14ac:dyDescent="0.3">
      <c r="A3" s="122"/>
      <c r="B3" s="122"/>
      <c r="C3" s="122"/>
      <c r="D3" s="123"/>
      <c r="E3" s="122"/>
      <c r="F3" s="122"/>
      <c r="G3" s="122"/>
      <c r="H3" s="122"/>
      <c r="I3" s="125"/>
      <c r="J3" s="125"/>
      <c r="K3" s="125"/>
      <c r="L3" s="126"/>
      <c r="M3" s="125"/>
      <c r="N3" s="125"/>
      <c r="O3" s="125"/>
      <c r="P3" s="125"/>
      <c r="Q3" s="125"/>
      <c r="R3" s="125"/>
      <c r="S3" s="125"/>
      <c r="T3" s="125"/>
      <c r="U3" s="125"/>
      <c r="V3" s="126"/>
      <c r="W3" s="125"/>
      <c r="X3" s="125"/>
      <c r="Y3" s="125"/>
      <c r="Z3" s="125"/>
      <c r="AA3" s="125"/>
      <c r="AB3" s="125"/>
      <c r="AC3" s="125"/>
      <c r="AD3" s="125"/>
      <c r="AE3" s="125"/>
      <c r="AF3" s="6"/>
    </row>
    <row r="4" spans="1:32" ht="15.6" x14ac:dyDescent="0.3">
      <c r="A4" s="122"/>
      <c r="B4" s="186" t="s">
        <v>80</v>
      </c>
      <c r="C4" s="122"/>
      <c r="D4" s="123"/>
      <c r="E4" s="122"/>
      <c r="F4" s="122"/>
      <c r="G4" s="122"/>
      <c r="H4" s="122"/>
      <c r="I4" s="122"/>
      <c r="J4" s="122"/>
      <c r="K4" s="122"/>
      <c r="L4" s="126"/>
      <c r="M4" s="125"/>
      <c r="N4" s="125"/>
      <c r="O4" s="186" t="s">
        <v>81</v>
      </c>
      <c r="P4" s="125"/>
      <c r="Q4" s="125"/>
      <c r="R4" s="125"/>
      <c r="S4" s="122"/>
      <c r="T4" s="122"/>
      <c r="U4" s="122"/>
      <c r="V4" s="126"/>
      <c r="W4" s="125"/>
      <c r="X4" s="125"/>
      <c r="Y4" s="122"/>
      <c r="Z4" s="122"/>
      <c r="AA4" s="122"/>
      <c r="AB4" s="122"/>
      <c r="AC4" s="122"/>
      <c r="AD4" s="122"/>
      <c r="AE4" s="127"/>
      <c r="AF4" s="6"/>
    </row>
    <row r="5" spans="1:32" x14ac:dyDescent="0.3">
      <c r="A5" s="122"/>
      <c r="B5" s="122"/>
      <c r="C5" s="122"/>
      <c r="D5" s="123"/>
      <c r="E5" s="128"/>
      <c r="F5" s="129"/>
      <c r="G5" s="129"/>
      <c r="H5" s="122"/>
      <c r="I5" s="127" t="s">
        <v>355</v>
      </c>
      <c r="J5" s="144"/>
      <c r="K5" s="144"/>
      <c r="L5" s="126"/>
      <c r="M5" s="125"/>
      <c r="N5" s="125"/>
      <c r="O5" s="122"/>
      <c r="P5" s="122"/>
      <c r="Q5" s="122"/>
      <c r="R5" s="122"/>
      <c r="S5" s="145" t="s">
        <v>82</v>
      </c>
      <c r="T5" s="144"/>
      <c r="U5" s="144"/>
      <c r="V5" s="126"/>
      <c r="W5" s="125"/>
      <c r="X5" s="125"/>
      <c r="Y5" s="125"/>
      <c r="Z5" s="128"/>
      <c r="AA5" s="129"/>
      <c r="AB5" s="129"/>
      <c r="AC5" s="127" t="s">
        <v>83</v>
      </c>
      <c r="AD5" s="144"/>
      <c r="AE5" s="144"/>
      <c r="AF5" s="6"/>
    </row>
    <row r="6" spans="1:32" x14ac:dyDescent="0.3">
      <c r="A6" s="122"/>
      <c r="B6" s="146" t="s">
        <v>353</v>
      </c>
      <c r="C6" s="122"/>
      <c r="D6" s="123"/>
      <c r="E6" s="147" t="s">
        <v>84</v>
      </c>
      <c r="F6" s="148" t="s">
        <v>85</v>
      </c>
      <c r="G6" s="148" t="s">
        <v>86</v>
      </c>
      <c r="H6" s="148" t="s">
        <v>87</v>
      </c>
      <c r="I6" s="149" t="s">
        <v>88</v>
      </c>
      <c r="J6" s="150"/>
      <c r="K6" s="150"/>
      <c r="L6" s="126"/>
      <c r="M6" s="125"/>
      <c r="N6" s="125"/>
      <c r="O6" s="148" t="s">
        <v>84</v>
      </c>
      <c r="P6" s="148" t="s">
        <v>85</v>
      </c>
      <c r="Q6" s="148" t="s">
        <v>86</v>
      </c>
      <c r="R6" s="148" t="s">
        <v>87</v>
      </c>
      <c r="S6" s="149" t="s">
        <v>88</v>
      </c>
      <c r="T6" s="150"/>
      <c r="U6" s="150"/>
      <c r="V6" s="126"/>
      <c r="W6" s="125"/>
      <c r="X6" s="125"/>
      <c r="Y6" s="148" t="s">
        <v>84</v>
      </c>
      <c r="Z6" s="148" t="s">
        <v>85</v>
      </c>
      <c r="AA6" s="148" t="s">
        <v>86</v>
      </c>
      <c r="AB6" s="148" t="s">
        <v>87</v>
      </c>
      <c r="AC6" s="149" t="s">
        <v>88</v>
      </c>
      <c r="AD6" s="150"/>
      <c r="AE6" s="150"/>
      <c r="AF6" s="6"/>
    </row>
    <row r="7" spans="1:32" x14ac:dyDescent="0.3">
      <c r="A7" s="122"/>
      <c r="B7" s="151" t="s">
        <v>89</v>
      </c>
      <c r="C7" s="122"/>
      <c r="D7" s="123"/>
      <c r="E7" s="152">
        <f>'T&amp;D-sub'!I11</f>
        <v>81</v>
      </c>
      <c r="F7" s="153">
        <f>'T&amp;D-sub'!J11</f>
        <v>265</v>
      </c>
      <c r="G7" s="153">
        <f>'T&amp;D-sub'!K11</f>
        <v>228</v>
      </c>
      <c r="H7" s="153">
        <f>'T&amp;D-sub'!L11</f>
        <v>68.67</v>
      </c>
      <c r="I7" s="153">
        <f>'T&amp;D-sub'!M11</f>
        <v>159.80000000000001</v>
      </c>
      <c r="J7" s="150"/>
      <c r="K7" s="150"/>
      <c r="L7" s="126"/>
      <c r="M7" s="125"/>
      <c r="N7" s="125"/>
      <c r="O7" s="154">
        <f t="shared" ref="O7:S13" si="0">E7/E31</f>
        <v>1.6100178890876567E-2</v>
      </c>
      <c r="P7" s="154">
        <f t="shared" si="0"/>
        <v>5.3244926662648184E-2</v>
      </c>
      <c r="Q7" s="154">
        <f t="shared" si="0"/>
        <v>4.9382716049382713E-2</v>
      </c>
      <c r="R7" s="154">
        <f t="shared" si="0"/>
        <v>1.191221700461605E-2</v>
      </c>
      <c r="S7" s="154">
        <f t="shared" si="0"/>
        <v>2.0500846718325038E-2</v>
      </c>
      <c r="T7" s="150"/>
      <c r="U7" s="150"/>
      <c r="V7" s="126"/>
      <c r="W7" s="125"/>
      <c r="X7" s="125"/>
      <c r="Y7" s="153">
        <f>'T&amp;D-sub'!O11</f>
        <v>11.425028259313725</v>
      </c>
      <c r="Z7" s="153">
        <f>'T&amp;D-sub'!P11</f>
        <v>35.702237412064711</v>
      </c>
      <c r="AA7" s="153">
        <f>'T&amp;D-sub'!Q11</f>
        <v>30.602428946998607</v>
      </c>
      <c r="AB7" s="153">
        <f>'T&amp;D-sub'!R11</f>
        <v>8.5449293179921959</v>
      </c>
      <c r="AC7" s="153">
        <f>'T&amp;D-sub'!S11</f>
        <v>19.301910220752074</v>
      </c>
      <c r="AD7" s="150"/>
      <c r="AE7" s="150"/>
      <c r="AF7" s="6"/>
    </row>
    <row r="8" spans="1:32" x14ac:dyDescent="0.3">
      <c r="A8" s="122"/>
      <c r="B8" s="151" t="s">
        <v>90</v>
      </c>
      <c r="C8" s="122"/>
      <c r="D8" s="123"/>
      <c r="E8" s="152">
        <f>'Coal-sub'!I11</f>
        <v>1415.8942139114515</v>
      </c>
      <c r="F8" s="153">
        <f>'Coal-sub'!J11</f>
        <v>1771.8479338159366</v>
      </c>
      <c r="G8" s="153">
        <f>'Coal-sub'!K11</f>
        <v>2653.6344878939844</v>
      </c>
      <c r="H8" s="153">
        <f>'Coal-sub'!L11</f>
        <v>3123.1170719950792</v>
      </c>
      <c r="I8" s="153">
        <f>'Coal-sub'!M11</f>
        <v>3282.1533555725946</v>
      </c>
      <c r="J8" s="150"/>
      <c r="K8" s="150"/>
      <c r="L8" s="126"/>
      <c r="M8" s="125"/>
      <c r="N8" s="125"/>
      <c r="O8" s="154">
        <f t="shared" si="0"/>
        <v>1</v>
      </c>
      <c r="P8" s="154">
        <f t="shared" si="0"/>
        <v>1</v>
      </c>
      <c r="Q8" s="154">
        <f t="shared" si="0"/>
        <v>0.995498257523866</v>
      </c>
      <c r="R8" s="154">
        <f t="shared" si="0"/>
        <v>0.96240505433445112</v>
      </c>
      <c r="S8" s="154">
        <f t="shared" si="0"/>
        <v>0.9849946882197419</v>
      </c>
      <c r="T8" s="150"/>
      <c r="U8" s="150"/>
      <c r="V8" s="126"/>
      <c r="W8" s="125"/>
      <c r="X8" s="125"/>
      <c r="Y8" s="153">
        <f>'Coal-sub'!O11</f>
        <v>199.71149884119907</v>
      </c>
      <c r="Z8" s="153">
        <f>'Coal-sub'!P11</f>
        <v>238.71296449499201</v>
      </c>
      <c r="AA8" s="153">
        <f>'Coal-sub'!Q11</f>
        <v>356.17395117140666</v>
      </c>
      <c r="AB8" s="153">
        <f>'Coal-sub'!R11</f>
        <v>388.62406628822919</v>
      </c>
      <c r="AC8" s="153">
        <f>'Coal-sub'!S11</f>
        <v>396.44448936171705</v>
      </c>
      <c r="AD8" s="150"/>
      <c r="AE8" s="150"/>
      <c r="AF8" s="6"/>
    </row>
    <row r="9" spans="1:32" x14ac:dyDescent="0.3">
      <c r="A9" s="122"/>
      <c r="B9" s="151" t="s">
        <v>91</v>
      </c>
      <c r="C9" s="122"/>
      <c r="D9" s="123"/>
      <c r="E9" s="152">
        <f>'O&amp;G-sub'!I13</f>
        <v>225.9</v>
      </c>
      <c r="F9" s="153">
        <f>'O&amp;G-sub'!J13</f>
        <v>347.9</v>
      </c>
      <c r="G9" s="153">
        <f>'O&amp;G-sub'!K13</f>
        <v>281.8</v>
      </c>
      <c r="H9" s="153">
        <f>'O&amp;G-sub'!L13</f>
        <v>656.8</v>
      </c>
      <c r="I9" s="153">
        <f>'O&amp;G-sub'!M13</f>
        <v>439.9</v>
      </c>
      <c r="J9" s="150"/>
      <c r="K9" s="150"/>
      <c r="L9" s="126"/>
      <c r="M9" s="125"/>
      <c r="N9" s="125"/>
      <c r="O9" s="154">
        <f t="shared" si="0"/>
        <v>1</v>
      </c>
      <c r="P9" s="154">
        <f t="shared" si="0"/>
        <v>1</v>
      </c>
      <c r="Q9" s="154">
        <f t="shared" si="0"/>
        <v>1</v>
      </c>
      <c r="R9" s="154">
        <f t="shared" si="0"/>
        <v>1</v>
      </c>
      <c r="S9" s="154">
        <f t="shared" si="0"/>
        <v>1</v>
      </c>
      <c r="T9" s="150"/>
      <c r="U9" s="150"/>
      <c r="V9" s="126"/>
      <c r="W9" s="125"/>
      <c r="X9" s="125"/>
      <c r="Y9" s="153">
        <f>'O&amp;G-sub'!O13</f>
        <v>31.863134367641614</v>
      </c>
      <c r="Z9" s="153">
        <f>'O&amp;G-sub'!P13</f>
        <v>46.870975077952124</v>
      </c>
      <c r="AA9" s="153">
        <f>'O&amp;G-sub'!Q13</f>
        <v>37.823528409053537</v>
      </c>
      <c r="AB9" s="153">
        <f>'O&amp;G-sub'!R13</f>
        <v>81.728696316546888</v>
      </c>
      <c r="AC9" s="153">
        <f>'O&amp;G-sub'!S13</f>
        <v>53.134607672771196</v>
      </c>
      <c r="AD9" s="150"/>
      <c r="AE9" s="150"/>
      <c r="AF9" s="6"/>
    </row>
    <row r="10" spans="1:32" x14ac:dyDescent="0.3">
      <c r="A10" s="122"/>
      <c r="B10" s="151" t="s">
        <v>92</v>
      </c>
      <c r="C10" s="122"/>
      <c r="D10" s="123"/>
      <c r="E10" s="152">
        <f>'RE-sub'!I11</f>
        <v>23.788999999999998</v>
      </c>
      <c r="F10" s="153">
        <f>'RE-sub'!J11</f>
        <v>14.9</v>
      </c>
      <c r="G10" s="153">
        <f>'RE-sub'!K11</f>
        <v>34.910000000000004</v>
      </c>
      <c r="H10" s="153">
        <f>'RE-sub'!L11</f>
        <v>71.59</v>
      </c>
      <c r="I10" s="153">
        <f>'RE-sub'!M11</f>
        <v>93.88</v>
      </c>
      <c r="J10" s="150"/>
      <c r="K10" s="150"/>
      <c r="L10" s="126"/>
      <c r="M10" s="125"/>
      <c r="N10" s="125"/>
      <c r="O10" s="154">
        <f t="shared" si="0"/>
        <v>4.5254713517441585E-2</v>
      </c>
      <c r="P10" s="154">
        <f t="shared" si="0"/>
        <v>2.5796398891966759E-2</v>
      </c>
      <c r="Q10" s="154">
        <f t="shared" si="0"/>
        <v>6.0366591734393925E-2</v>
      </c>
      <c r="R10" s="154">
        <f t="shared" si="0"/>
        <v>9.8153200707459864E-2</v>
      </c>
      <c r="S10" s="154">
        <f t="shared" si="0"/>
        <v>0.1194356449499383</v>
      </c>
      <c r="T10" s="150"/>
      <c r="U10" s="150"/>
      <c r="V10" s="126"/>
      <c r="W10" s="125"/>
      <c r="X10" s="125"/>
      <c r="Y10" s="155">
        <f>'RE-sub'!O11</f>
        <v>3.3554320649483236</v>
      </c>
      <c r="Z10" s="155">
        <f>'RE-sub'!P11</f>
        <v>2.0074088205274121</v>
      </c>
      <c r="AA10" s="155">
        <f>'RE-sub'!Q11</f>
        <v>4.685661379560182</v>
      </c>
      <c r="AB10" s="155">
        <f>'RE-sub'!R11</f>
        <v>8.9082785768903658</v>
      </c>
      <c r="AC10" s="155">
        <f>'RE-sub'!S11</f>
        <v>11.339570284882383</v>
      </c>
      <c r="AD10" s="150"/>
      <c r="AE10" s="150"/>
      <c r="AF10" s="6"/>
    </row>
    <row r="11" spans="1:32" x14ac:dyDescent="0.3">
      <c r="A11" s="122"/>
      <c r="B11" s="151" t="s">
        <v>93</v>
      </c>
      <c r="C11" s="122"/>
      <c r="D11" s="123"/>
      <c r="E11" s="152">
        <f>'EV-sub'!I11</f>
        <v>12.27411304405881</v>
      </c>
      <c r="F11" s="153">
        <f>'EV-sub'!J11</f>
        <v>7.8999940332831082</v>
      </c>
      <c r="G11" s="153">
        <f>'EV-sub'!K11</f>
        <v>24.335183689672284</v>
      </c>
      <c r="H11" s="153">
        <f>'EV-sub'!L11</f>
        <v>89.273936414350288</v>
      </c>
      <c r="I11" s="153">
        <f>'EV-sub'!M11</f>
        <v>150.5521445796403</v>
      </c>
      <c r="J11" s="150"/>
      <c r="K11" s="150"/>
      <c r="L11" s="126"/>
      <c r="M11" s="125"/>
      <c r="N11" s="125"/>
      <c r="O11" s="154">
        <f t="shared" si="0"/>
        <v>1</v>
      </c>
      <c r="P11" s="154">
        <f t="shared" si="0"/>
        <v>1</v>
      </c>
      <c r="Q11" s="154">
        <f t="shared" si="0"/>
        <v>1</v>
      </c>
      <c r="R11" s="154">
        <f t="shared" si="0"/>
        <v>0.78383754957639462</v>
      </c>
      <c r="S11" s="154">
        <f t="shared" si="0"/>
        <v>0.78036473681483365</v>
      </c>
      <c r="T11" s="150"/>
      <c r="U11" s="150"/>
      <c r="V11" s="126"/>
      <c r="W11" s="125"/>
      <c r="X11" s="125"/>
      <c r="Y11" s="155">
        <f>'EV-sub'!O11</f>
        <v>1.7312603504491746</v>
      </c>
      <c r="Z11" s="155">
        <f>'EV-sub'!P11</f>
        <v>1.0643300472836534</v>
      </c>
      <c r="AA11" s="155">
        <f>'EV-sub'!Q11</f>
        <v>3.2662970604182258</v>
      </c>
      <c r="AB11" s="155">
        <f>'EV-sub'!R11</f>
        <v>11.108773505163143</v>
      </c>
      <c r="AC11" s="155">
        <f>'EV-sub'!S11</f>
        <v>18.184880965068231</v>
      </c>
      <c r="AD11" s="150"/>
      <c r="AE11" s="150"/>
      <c r="AF11" s="6"/>
    </row>
    <row r="12" spans="1:32" x14ac:dyDescent="0.3">
      <c r="A12" s="122"/>
      <c r="B12" s="151" t="s">
        <v>354</v>
      </c>
      <c r="C12" s="122"/>
      <c r="D12" s="123"/>
      <c r="E12" s="156">
        <f>'Bioenergy-subs'!I11</f>
        <v>2.5900000000000003</v>
      </c>
      <c r="F12" s="153">
        <f>'Bioenergy-subs'!J11</f>
        <v>0.1</v>
      </c>
      <c r="G12" s="153">
        <f>'Bioenergy-subs'!K11</f>
        <v>21.98</v>
      </c>
      <c r="H12" s="153">
        <f>'Bioenergy-subs'!L11</f>
        <v>69.7</v>
      </c>
      <c r="I12" s="153">
        <f>'Bioenergy-subs'!M11</f>
        <v>97.8</v>
      </c>
      <c r="J12" s="157"/>
      <c r="K12" s="157"/>
      <c r="L12" s="126"/>
      <c r="M12" s="125"/>
      <c r="N12" s="125"/>
      <c r="O12" s="154">
        <f t="shared" si="0"/>
        <v>0.52965235173824132</v>
      </c>
      <c r="P12" s="154">
        <f t="shared" si="0"/>
        <v>3.2258064516129031E-2</v>
      </c>
      <c r="Q12" s="154">
        <f t="shared" si="0"/>
        <v>0.79121670266378685</v>
      </c>
      <c r="R12" s="154">
        <f t="shared" si="0"/>
        <v>0.91710526315789476</v>
      </c>
      <c r="S12" s="154">
        <f t="shared" si="0"/>
        <v>0.95882352941176463</v>
      </c>
      <c r="T12" s="157"/>
      <c r="U12" s="157"/>
      <c r="V12" s="126"/>
      <c r="W12" s="125"/>
      <c r="X12" s="125"/>
      <c r="Y12" s="155">
        <f>'Bioenergy-subs'!P11</f>
        <v>0.36531880483484636</v>
      </c>
      <c r="Z12" s="155">
        <f>'Bioenergy-subs'!Q11</f>
        <v>1.3472542419647061E-2</v>
      </c>
      <c r="AA12" s="155">
        <f>'Bioenergy-subs'!R11</f>
        <v>2.9501815274343395</v>
      </c>
      <c r="AB12" s="155">
        <f>'Bioenergy-subs'!S11</f>
        <v>8.673097036028194</v>
      </c>
      <c r="AC12" s="155">
        <f>'Bioenergy-subs'!T11</f>
        <v>11.813058946117351</v>
      </c>
      <c r="AD12" s="157"/>
      <c r="AE12" s="157"/>
      <c r="AF12" s="6"/>
    </row>
    <row r="13" spans="1:32" x14ac:dyDescent="0.3">
      <c r="A13" s="122"/>
      <c r="B13" s="158" t="s">
        <v>95</v>
      </c>
      <c r="C13" s="122"/>
      <c r="D13" s="123"/>
      <c r="E13" s="159">
        <f>SUM(E7:E12)</f>
        <v>1761.4473269555103</v>
      </c>
      <c r="F13" s="160">
        <f>SUM(F7:F12)</f>
        <v>2407.6479278492197</v>
      </c>
      <c r="G13" s="160">
        <f>SUM(G7:G12)</f>
        <v>3244.6596715836567</v>
      </c>
      <c r="H13" s="160">
        <f>SUM(H7:H12)</f>
        <v>4079.1510084094293</v>
      </c>
      <c r="I13" s="160">
        <f>SUM(I7:I12)</f>
        <v>4224.085500152235</v>
      </c>
      <c r="J13" s="125"/>
      <c r="K13" s="125"/>
      <c r="L13" s="126"/>
      <c r="M13" s="125"/>
      <c r="N13" s="125"/>
      <c r="O13" s="161">
        <f t="shared" si="0"/>
        <v>0.2441156183850085</v>
      </c>
      <c r="P13" s="161">
        <f t="shared" si="0"/>
        <v>0.31327767466775064</v>
      </c>
      <c r="Q13" s="161">
        <f t="shared" si="0"/>
        <v>0.39593888864548571</v>
      </c>
      <c r="R13" s="161">
        <f t="shared" si="0"/>
        <v>0.385339941546118</v>
      </c>
      <c r="S13" s="161">
        <f t="shared" si="0"/>
        <v>0.333977655459129</v>
      </c>
      <c r="T13" s="130"/>
      <c r="U13" s="130"/>
      <c r="V13" s="126"/>
      <c r="W13" s="125"/>
      <c r="X13" s="125"/>
      <c r="Y13" s="160">
        <f t="shared" ref="Y13:AB13" si="1">SUM(Y7:Y12)</f>
        <v>248.45167268838676</v>
      </c>
      <c r="Z13" s="160">
        <f t="shared" si="1"/>
        <v>324.37138839523959</v>
      </c>
      <c r="AA13" s="160">
        <f t="shared" si="1"/>
        <v>435.50204849487159</v>
      </c>
      <c r="AB13" s="160">
        <f t="shared" si="1"/>
        <v>507.58784104084992</v>
      </c>
      <c r="AC13" s="160">
        <f>SUM(AC7:AC12)</f>
        <v>510.21851745130829</v>
      </c>
      <c r="AD13" s="125"/>
      <c r="AE13" s="125"/>
      <c r="AF13" s="6"/>
    </row>
    <row r="14" spans="1:32" x14ac:dyDescent="0.3">
      <c r="A14" s="122"/>
      <c r="B14" s="131"/>
      <c r="C14" s="122"/>
      <c r="D14" s="128"/>
      <c r="E14" s="129"/>
      <c r="F14" s="129"/>
      <c r="G14" s="122"/>
      <c r="H14" s="125"/>
      <c r="I14" s="122"/>
      <c r="J14" s="125"/>
      <c r="K14" s="125"/>
      <c r="L14" s="126"/>
      <c r="M14" s="125"/>
      <c r="N14" s="125"/>
      <c r="O14" s="125"/>
      <c r="P14" s="125"/>
      <c r="Q14" s="125"/>
      <c r="R14" s="125"/>
      <c r="S14" s="125"/>
      <c r="T14" s="130"/>
      <c r="U14" s="130"/>
      <c r="V14" s="126"/>
      <c r="W14" s="125"/>
      <c r="X14" s="125"/>
      <c r="Y14" s="122"/>
      <c r="Z14" s="122"/>
      <c r="AA14" s="122"/>
      <c r="AB14" s="122"/>
      <c r="AC14" s="122"/>
      <c r="AD14" s="122"/>
      <c r="AE14" s="125"/>
      <c r="AF14" s="6"/>
    </row>
    <row r="15" spans="1:32" x14ac:dyDescent="0.3">
      <c r="A15" s="122"/>
      <c r="B15" s="122"/>
      <c r="C15" s="122"/>
      <c r="D15" s="123"/>
      <c r="E15" s="122"/>
      <c r="F15" s="122"/>
      <c r="G15" s="122"/>
      <c r="H15" s="122"/>
      <c r="I15" s="122"/>
      <c r="J15" s="122"/>
      <c r="K15" s="122"/>
      <c r="L15" s="126"/>
      <c r="M15" s="125"/>
      <c r="N15" s="125"/>
      <c r="O15" s="122"/>
      <c r="P15" s="122"/>
      <c r="Q15" s="122"/>
      <c r="R15" s="122"/>
      <c r="S15" s="122"/>
      <c r="T15" s="122"/>
      <c r="U15" s="122"/>
      <c r="V15" s="126"/>
      <c r="W15" s="125"/>
      <c r="X15" s="125"/>
      <c r="Y15" s="122"/>
      <c r="Z15" s="122"/>
      <c r="AA15" s="122"/>
      <c r="AB15" s="122"/>
      <c r="AC15" s="122"/>
      <c r="AD15" s="122"/>
      <c r="AE15" s="127"/>
      <c r="AF15" s="6"/>
    </row>
    <row r="16" spans="1:32" ht="15.6" x14ac:dyDescent="0.3">
      <c r="A16" s="122"/>
      <c r="B16" s="186" t="s">
        <v>96</v>
      </c>
      <c r="C16" s="122"/>
      <c r="D16" s="123"/>
      <c r="E16" s="122"/>
      <c r="F16" s="122"/>
      <c r="G16" s="122"/>
      <c r="H16" s="122"/>
      <c r="I16" s="122"/>
      <c r="J16" s="144"/>
      <c r="K16" s="144"/>
      <c r="L16" s="126"/>
      <c r="M16" s="125"/>
      <c r="N16" s="125"/>
      <c r="O16" s="186" t="s">
        <v>97</v>
      </c>
      <c r="P16" s="122"/>
      <c r="Q16" s="122"/>
      <c r="R16" s="122"/>
      <c r="S16" s="122"/>
      <c r="T16" s="122"/>
      <c r="U16" s="144"/>
      <c r="V16" s="126"/>
      <c r="W16" s="125"/>
      <c r="X16" s="125"/>
      <c r="Y16" s="122"/>
      <c r="Z16" s="128"/>
      <c r="AA16" s="129"/>
      <c r="AB16" s="129"/>
      <c r="AC16" s="122"/>
      <c r="AD16" s="122"/>
      <c r="AE16" s="144"/>
      <c r="AF16" s="6"/>
    </row>
    <row r="17" spans="1:32" x14ac:dyDescent="0.3">
      <c r="A17" s="122"/>
      <c r="B17" s="122"/>
      <c r="C17" s="122"/>
      <c r="D17" s="123"/>
      <c r="E17" s="132"/>
      <c r="F17" s="128"/>
      <c r="G17" s="129"/>
      <c r="H17" s="129"/>
      <c r="I17" s="127" t="s">
        <v>355</v>
      </c>
      <c r="J17" s="150"/>
      <c r="K17" s="150"/>
      <c r="L17" s="126"/>
      <c r="M17" s="125"/>
      <c r="N17" s="125"/>
      <c r="O17" s="122"/>
      <c r="P17" s="125"/>
      <c r="Q17" s="125"/>
      <c r="R17" s="125"/>
      <c r="S17" s="145" t="s">
        <v>82</v>
      </c>
      <c r="T17" s="122"/>
      <c r="U17" s="150"/>
      <c r="V17" s="126"/>
      <c r="W17" s="125"/>
      <c r="X17" s="125"/>
      <c r="Y17" s="125"/>
      <c r="Z17" s="128"/>
      <c r="AA17" s="129"/>
      <c r="AB17" s="129"/>
      <c r="AC17" s="127" t="s">
        <v>83</v>
      </c>
      <c r="AD17" s="125"/>
      <c r="AE17" s="150"/>
      <c r="AF17" s="6"/>
    </row>
    <row r="18" spans="1:32" x14ac:dyDescent="0.3">
      <c r="A18" s="122"/>
      <c r="B18" s="146" t="s">
        <v>353</v>
      </c>
      <c r="C18" s="122"/>
      <c r="D18" s="123"/>
      <c r="E18" s="147" t="s">
        <v>84</v>
      </c>
      <c r="F18" s="148" t="s">
        <v>85</v>
      </c>
      <c r="G18" s="148" t="s">
        <v>86</v>
      </c>
      <c r="H18" s="148" t="s">
        <v>87</v>
      </c>
      <c r="I18" s="149" t="s">
        <v>88</v>
      </c>
      <c r="J18" s="150"/>
      <c r="K18" s="150"/>
      <c r="L18" s="126"/>
      <c r="M18" s="125"/>
      <c r="N18" s="125"/>
      <c r="O18" s="148" t="s">
        <v>84</v>
      </c>
      <c r="P18" s="148" t="s">
        <v>85</v>
      </c>
      <c r="Q18" s="148" t="s">
        <v>86</v>
      </c>
      <c r="R18" s="148" t="s">
        <v>87</v>
      </c>
      <c r="S18" s="149" t="s">
        <v>88</v>
      </c>
      <c r="T18" s="144"/>
      <c r="U18" s="150"/>
      <c r="V18" s="126"/>
      <c r="W18" s="125"/>
      <c r="X18" s="125"/>
      <c r="Y18" s="148" t="s">
        <v>84</v>
      </c>
      <c r="Z18" s="148" t="s">
        <v>85</v>
      </c>
      <c r="AA18" s="148" t="s">
        <v>86</v>
      </c>
      <c r="AB18" s="148" t="s">
        <v>87</v>
      </c>
      <c r="AC18" s="149" t="s">
        <v>88</v>
      </c>
      <c r="AD18" s="122"/>
      <c r="AE18" s="150"/>
      <c r="AF18" s="6"/>
    </row>
    <row r="19" spans="1:32" x14ac:dyDescent="0.3">
      <c r="A19" s="122"/>
      <c r="B19" s="151" t="s">
        <v>89</v>
      </c>
      <c r="C19" s="122"/>
      <c r="D19" s="123"/>
      <c r="E19" s="152">
        <f>'T&amp;D-sub'!I44</f>
        <v>4950</v>
      </c>
      <c r="F19" s="153">
        <f>'T&amp;D-sub'!J44</f>
        <v>4712</v>
      </c>
      <c r="G19" s="153">
        <f>'T&amp;D-sub'!K44</f>
        <v>4389</v>
      </c>
      <c r="H19" s="153">
        <f>'T&amp;D-sub'!L44</f>
        <v>5696</v>
      </c>
      <c r="I19" s="153">
        <f>'T&amp;D-sub'!M44</f>
        <v>7635</v>
      </c>
      <c r="J19" s="150"/>
      <c r="K19" s="150"/>
      <c r="L19" s="126"/>
      <c r="M19" s="125"/>
      <c r="N19" s="125"/>
      <c r="O19" s="154">
        <f t="shared" ref="O19:S25" si="2">E19/E31</f>
        <v>0.98389982110912344</v>
      </c>
      <c r="P19" s="154">
        <f t="shared" si="2"/>
        <v>0.94675507333735187</v>
      </c>
      <c r="Q19" s="154">
        <f t="shared" si="2"/>
        <v>0.95061728395061729</v>
      </c>
      <c r="R19" s="154">
        <f t="shared" si="2"/>
        <v>0.98808778299538391</v>
      </c>
      <c r="S19" s="154">
        <f t="shared" si="2"/>
        <v>0.97949915328167492</v>
      </c>
      <c r="T19" s="150"/>
      <c r="U19" s="150"/>
      <c r="V19" s="126"/>
      <c r="W19" s="125"/>
      <c r="X19" s="125"/>
      <c r="Y19" s="153">
        <f>'T&amp;D-sub'!O44</f>
        <v>698.19617140250557</v>
      </c>
      <c r="Z19" s="153">
        <f>'T&amp;D-sub'!P44</f>
        <v>634.82619881376957</v>
      </c>
      <c r="AA19" s="153">
        <f>'T&amp;D-sub'!Q44</f>
        <v>589.09675722972327</v>
      </c>
      <c r="AB19" s="153">
        <f>'T&amp;D-sub'!R44</f>
        <v>708.77992420683779</v>
      </c>
      <c r="AC19" s="153">
        <f>'T&amp;D-sub'!S44</f>
        <v>922.21579809413049</v>
      </c>
      <c r="AD19" s="144"/>
      <c r="AE19" s="150"/>
      <c r="AF19" s="6"/>
    </row>
    <row r="20" spans="1:32" x14ac:dyDescent="0.3">
      <c r="A20" s="122"/>
      <c r="B20" s="151" t="s">
        <v>90</v>
      </c>
      <c r="C20" s="122"/>
      <c r="D20" s="123"/>
      <c r="E20" s="152">
        <f>'Coal-sub'!I19</f>
        <v>0</v>
      </c>
      <c r="F20" s="153">
        <f>'Coal-sub'!J19</f>
        <v>0</v>
      </c>
      <c r="G20" s="153">
        <f>'Coal-sub'!K19</f>
        <v>12</v>
      </c>
      <c r="H20" s="153">
        <f>'Coal-sub'!L19</f>
        <v>122</v>
      </c>
      <c r="I20" s="153">
        <f>'Coal-sub'!M19</f>
        <v>50</v>
      </c>
      <c r="J20" s="150"/>
      <c r="K20" s="150"/>
      <c r="L20" s="126"/>
      <c r="M20" s="125"/>
      <c r="N20" s="125"/>
      <c r="O20" s="154">
        <f t="shared" si="2"/>
        <v>0</v>
      </c>
      <c r="P20" s="154">
        <f t="shared" si="2"/>
        <v>0</v>
      </c>
      <c r="Q20" s="154">
        <f t="shared" si="2"/>
        <v>4.5017424761339799E-3</v>
      </c>
      <c r="R20" s="154">
        <f t="shared" si="2"/>
        <v>3.7594945665548857E-2</v>
      </c>
      <c r="S20" s="154">
        <f t="shared" si="2"/>
        <v>1.5005311780258096E-2</v>
      </c>
      <c r="T20" s="150"/>
      <c r="U20" s="150"/>
      <c r="V20" s="126"/>
      <c r="W20" s="125"/>
      <c r="X20" s="125"/>
      <c r="Y20" s="153">
        <f>'Coal-sub'!O19</f>
        <v>0</v>
      </c>
      <c r="Z20" s="153">
        <f>'Coal-sub'!P19</f>
        <v>0</v>
      </c>
      <c r="AA20" s="153">
        <f>'Coal-sub'!Q19</f>
        <v>1.6106541551051898</v>
      </c>
      <c r="AB20" s="153">
        <f>'Coal-sub'!R19</f>
        <v>15.181030679991961</v>
      </c>
      <c r="AC20" s="153">
        <f>'Coal-sub'!S19</f>
        <v>6.0393961892215495</v>
      </c>
      <c r="AD20" s="150"/>
      <c r="AE20" s="150"/>
      <c r="AF20" s="6"/>
    </row>
    <row r="21" spans="1:32" x14ac:dyDescent="0.3">
      <c r="A21" s="122"/>
      <c r="B21" s="151" t="s">
        <v>91</v>
      </c>
      <c r="C21" s="122"/>
      <c r="D21" s="123"/>
      <c r="E21" s="152">
        <f>'O&amp;G-sub'!I21</f>
        <v>0</v>
      </c>
      <c r="F21" s="153">
        <f>'O&amp;G-sub'!J21</f>
        <v>0</v>
      </c>
      <c r="G21" s="153">
        <f>'O&amp;G-sub'!K21</f>
        <v>0</v>
      </c>
      <c r="H21" s="153">
        <f>'O&amp;G-sub'!L21</f>
        <v>0</v>
      </c>
      <c r="I21" s="153">
        <f>'O&amp;G-sub'!M21</f>
        <v>0</v>
      </c>
      <c r="J21" s="150"/>
      <c r="K21" s="150"/>
      <c r="L21" s="126"/>
      <c r="M21" s="125"/>
      <c r="N21" s="125"/>
      <c r="O21" s="154">
        <f t="shared" si="2"/>
        <v>0</v>
      </c>
      <c r="P21" s="154">
        <f t="shared" si="2"/>
        <v>0</v>
      </c>
      <c r="Q21" s="154">
        <f t="shared" si="2"/>
        <v>0</v>
      </c>
      <c r="R21" s="154">
        <f t="shared" si="2"/>
        <v>0</v>
      </c>
      <c r="S21" s="154">
        <f t="shared" si="2"/>
        <v>0</v>
      </c>
      <c r="T21" s="150"/>
      <c r="U21" s="150"/>
      <c r="V21" s="126"/>
      <c r="W21" s="125"/>
      <c r="X21" s="125"/>
      <c r="Y21" s="153">
        <f>'O&amp;G-sub'!O21</f>
        <v>0</v>
      </c>
      <c r="Z21" s="153">
        <f>'O&amp;G-sub'!P21</f>
        <v>0</v>
      </c>
      <c r="AA21" s="153">
        <f>'O&amp;G-sub'!Q21</f>
        <v>0</v>
      </c>
      <c r="AB21" s="153">
        <f>'O&amp;G-sub'!R21</f>
        <v>0</v>
      </c>
      <c r="AC21" s="153">
        <f>'O&amp;G-sub'!S21</f>
        <v>0</v>
      </c>
      <c r="AD21" s="150"/>
      <c r="AE21" s="162"/>
      <c r="AF21" s="6"/>
    </row>
    <row r="22" spans="1:32" x14ac:dyDescent="0.3">
      <c r="A22" s="122"/>
      <c r="B22" s="151" t="s">
        <v>92</v>
      </c>
      <c r="C22" s="122"/>
      <c r="D22" s="123"/>
      <c r="E22" s="152">
        <f>'RE-sub'!I28</f>
        <v>501.88</v>
      </c>
      <c r="F22" s="153">
        <f>'RE-sub'!J28</f>
        <v>562.70000000000005</v>
      </c>
      <c r="G22" s="153">
        <f>'RE-sub'!K28</f>
        <v>543.39</v>
      </c>
      <c r="H22" s="153">
        <f>'RE-sub'!L28</f>
        <v>657.78</v>
      </c>
      <c r="I22" s="153">
        <f>'RE-sub'!M28</f>
        <v>692.15</v>
      </c>
      <c r="J22" s="150"/>
      <c r="K22" s="150"/>
      <c r="L22" s="126"/>
      <c r="M22" s="125"/>
      <c r="N22" s="125"/>
      <c r="O22" s="154">
        <f t="shared" si="2"/>
        <v>0.95474528648255841</v>
      </c>
      <c r="P22" s="154">
        <f t="shared" si="2"/>
        <v>0.97420360110803328</v>
      </c>
      <c r="Q22" s="154">
        <f t="shared" si="2"/>
        <v>0.93963340826560615</v>
      </c>
      <c r="R22" s="154">
        <f t="shared" si="2"/>
        <v>0.90184679929254008</v>
      </c>
      <c r="S22" s="154">
        <f t="shared" si="2"/>
        <v>0.8805643550500617</v>
      </c>
      <c r="T22" s="150"/>
      <c r="U22" s="150"/>
      <c r="V22" s="126"/>
      <c r="W22" s="125"/>
      <c r="X22" s="125"/>
      <c r="Y22" s="153">
        <f>'RE-sub'!O28</f>
        <v>70.790039293634223</v>
      </c>
      <c r="Z22" s="153">
        <f>'RE-sub'!P28</f>
        <v>75.809996195354017</v>
      </c>
      <c r="AA22" s="153">
        <f>'RE-sub'!Q28</f>
        <v>72.93444677855075</v>
      </c>
      <c r="AB22" s="153">
        <f>'RE-sub'!R28</f>
        <v>81.850642300697629</v>
      </c>
      <c r="AC22" s="153">
        <f>'RE-sub'!S28</f>
        <v>83.603361447393922</v>
      </c>
      <c r="AD22" s="150"/>
      <c r="AE22" s="163"/>
      <c r="AF22" s="6"/>
    </row>
    <row r="23" spans="1:32" x14ac:dyDescent="0.3">
      <c r="A23" s="122"/>
      <c r="B23" s="151" t="s">
        <v>93</v>
      </c>
      <c r="C23" s="122"/>
      <c r="D23" s="123"/>
      <c r="E23" s="152">
        <f>'EV-sub'!I21</f>
        <v>0</v>
      </c>
      <c r="F23" s="153">
        <f>'EV-sub'!J21</f>
        <v>0</v>
      </c>
      <c r="G23" s="153">
        <f>'EV-sub'!K21</f>
        <v>0</v>
      </c>
      <c r="H23" s="153">
        <f>'EV-sub'!L21</f>
        <v>24.619479973517514</v>
      </c>
      <c r="I23" s="153">
        <f>'EV-sub'!M21</f>
        <v>42.373211317577258</v>
      </c>
      <c r="J23" s="157"/>
      <c r="K23" s="157"/>
      <c r="L23" s="126"/>
      <c r="M23" s="125"/>
      <c r="N23" s="125"/>
      <c r="O23" s="154">
        <f t="shared" si="2"/>
        <v>0</v>
      </c>
      <c r="P23" s="154">
        <f t="shared" si="2"/>
        <v>0</v>
      </c>
      <c r="Q23" s="154">
        <f t="shared" si="2"/>
        <v>0</v>
      </c>
      <c r="R23" s="154">
        <f t="shared" si="2"/>
        <v>0.21616245042360535</v>
      </c>
      <c r="S23" s="154">
        <f t="shared" si="2"/>
        <v>0.2196352631851663</v>
      </c>
      <c r="T23" s="150"/>
      <c r="U23" s="157"/>
      <c r="V23" s="126"/>
      <c r="W23" s="125"/>
      <c r="X23" s="125"/>
      <c r="Y23" s="155">
        <f>'EV-sub'!O21</f>
        <v>0</v>
      </c>
      <c r="Z23" s="155">
        <f>'EV-sub'!P21</f>
        <v>0</v>
      </c>
      <c r="AA23" s="155">
        <f>'EV-sub'!Q21</f>
        <v>0</v>
      </c>
      <c r="AB23" s="155">
        <f>'EV-sub'!R21</f>
        <v>3.0635170557657143</v>
      </c>
      <c r="AC23" s="155">
        <f>'EV-sub'!S21</f>
        <v>5.1181722191291108</v>
      </c>
      <c r="AD23" s="150"/>
      <c r="AE23" s="157"/>
      <c r="AF23" s="6"/>
    </row>
    <row r="24" spans="1:32" x14ac:dyDescent="0.3">
      <c r="A24" s="122"/>
      <c r="B24" s="151" t="s">
        <v>354</v>
      </c>
      <c r="C24" s="122"/>
      <c r="D24" s="123"/>
      <c r="E24" s="156">
        <f>'Bioenergy-subs'!I20</f>
        <v>2.3000000000000003</v>
      </c>
      <c r="F24" s="153">
        <f>'Bioenergy-subs'!J20</f>
        <v>3</v>
      </c>
      <c r="G24" s="153">
        <f>'Bioenergy-subs'!K20</f>
        <v>5.8</v>
      </c>
      <c r="H24" s="153">
        <f>'Bioenergy-subs'!L20</f>
        <v>6.3</v>
      </c>
      <c r="I24" s="153">
        <f>'Bioenergy-subs'!M20</f>
        <v>4.2</v>
      </c>
      <c r="J24" s="125"/>
      <c r="K24" s="125"/>
      <c r="L24" s="126"/>
      <c r="M24" s="125"/>
      <c r="N24" s="125"/>
      <c r="O24" s="154">
        <f t="shared" si="2"/>
        <v>0.47034764826175868</v>
      </c>
      <c r="P24" s="154">
        <f t="shared" si="2"/>
        <v>0.96774193548387089</v>
      </c>
      <c r="Q24" s="154">
        <f t="shared" si="2"/>
        <v>0.20878329733621309</v>
      </c>
      <c r="R24" s="154">
        <f t="shared" si="2"/>
        <v>8.2894736842105257E-2</v>
      </c>
      <c r="S24" s="154">
        <f t="shared" si="2"/>
        <v>4.1176470588235294E-2</v>
      </c>
      <c r="T24" s="150"/>
      <c r="U24" s="130"/>
      <c r="V24" s="126"/>
      <c r="W24" s="125"/>
      <c r="X24" s="125"/>
      <c r="Y24" s="164">
        <f>'Bioenergy-subs'!P20</f>
        <v>0.32441438267187123</v>
      </c>
      <c r="Z24" s="164">
        <f>'Bioenergy-subs'!Q20</f>
        <v>0.4041762725894118</v>
      </c>
      <c r="AA24" s="164">
        <f>'Bioenergy-subs'!R20</f>
        <v>0.77848284163417514</v>
      </c>
      <c r="AB24" s="164">
        <f>'Bioenergy-subs'!S20</f>
        <v>0.78393846954056845</v>
      </c>
      <c r="AC24" s="164">
        <f>'Bioenergy-subs'!T20</f>
        <v>0.50730927989461017</v>
      </c>
      <c r="AD24" s="162"/>
      <c r="AE24" s="125"/>
      <c r="AF24" s="6"/>
    </row>
    <row r="25" spans="1:32" x14ac:dyDescent="0.3">
      <c r="A25" s="122"/>
      <c r="B25" s="158" t="s">
        <v>95</v>
      </c>
      <c r="C25" s="122"/>
      <c r="D25" s="123"/>
      <c r="E25" s="159">
        <f>SUM(E19:E24)</f>
        <v>5454.18</v>
      </c>
      <c r="F25" s="160">
        <f>SUM(F19:F24)</f>
        <v>5277.7</v>
      </c>
      <c r="G25" s="160">
        <f>SUM(G19:G24)</f>
        <v>4950.1900000000005</v>
      </c>
      <c r="H25" s="160">
        <f>SUM(H19:H24)</f>
        <v>6506.6994799735176</v>
      </c>
      <c r="I25" s="160">
        <f>SUM(I19:I24)</f>
        <v>8423.7232113175778</v>
      </c>
      <c r="J25" s="125"/>
      <c r="K25" s="125"/>
      <c r="L25" s="126"/>
      <c r="M25" s="125"/>
      <c r="N25" s="125"/>
      <c r="O25" s="161">
        <f t="shared" si="2"/>
        <v>0.7558843816149915</v>
      </c>
      <c r="P25" s="161">
        <f t="shared" si="2"/>
        <v>0.68672232533224919</v>
      </c>
      <c r="Q25" s="161">
        <f t="shared" si="2"/>
        <v>0.60406111135451435</v>
      </c>
      <c r="R25" s="161">
        <f t="shared" si="2"/>
        <v>0.61466005845388205</v>
      </c>
      <c r="S25" s="161">
        <f t="shared" si="2"/>
        <v>0.66602234454087106</v>
      </c>
      <c r="T25" s="157"/>
      <c r="U25" s="130"/>
      <c r="V25" s="126"/>
      <c r="W25" s="125"/>
      <c r="X25" s="125"/>
      <c r="Y25" s="160">
        <f t="shared" ref="Y25:AC25" si="3">SUM(Y19:Y24)</f>
        <v>769.31062507881165</v>
      </c>
      <c r="Z25" s="160">
        <f t="shared" si="3"/>
        <v>711.04037128171308</v>
      </c>
      <c r="AA25" s="160">
        <f t="shared" si="3"/>
        <v>664.42034100501337</v>
      </c>
      <c r="AB25" s="160">
        <f t="shared" si="3"/>
        <v>809.65905271283361</v>
      </c>
      <c r="AC25" s="160">
        <f t="shared" si="3"/>
        <v>1017.4840372297696</v>
      </c>
      <c r="AD25" s="163"/>
      <c r="AE25" s="125"/>
      <c r="AF25" s="6"/>
    </row>
    <row r="26" spans="1:32" x14ac:dyDescent="0.3">
      <c r="A26" s="122"/>
      <c r="B26" s="122"/>
      <c r="C26" s="122"/>
      <c r="D26" s="123"/>
      <c r="E26" s="122"/>
      <c r="F26" s="122"/>
      <c r="G26" s="122"/>
      <c r="H26" s="122"/>
      <c r="I26" s="122"/>
      <c r="J26" s="122"/>
      <c r="K26" s="122"/>
      <c r="L26" s="124"/>
      <c r="M26" s="122"/>
      <c r="N26" s="122"/>
      <c r="O26" s="125"/>
      <c r="P26" s="125"/>
      <c r="Q26" s="125"/>
      <c r="R26" s="125"/>
      <c r="S26" s="125"/>
      <c r="T26" s="130"/>
      <c r="U26" s="125"/>
      <c r="V26" s="124"/>
      <c r="W26" s="122"/>
      <c r="X26" s="122"/>
      <c r="Y26" s="122"/>
      <c r="Z26" s="122"/>
      <c r="AA26" s="122"/>
      <c r="AB26" s="122"/>
      <c r="AC26" s="122"/>
      <c r="AD26" s="157"/>
      <c r="AE26" s="122"/>
    </row>
    <row r="27" spans="1:32" x14ac:dyDescent="0.3">
      <c r="A27" s="122"/>
      <c r="B27" s="131"/>
      <c r="C27" s="122"/>
      <c r="D27" s="132"/>
      <c r="E27" s="128"/>
      <c r="F27" s="129"/>
      <c r="G27" s="129"/>
      <c r="H27" s="122"/>
      <c r="I27" s="125"/>
      <c r="J27" s="144"/>
      <c r="K27" s="144"/>
      <c r="L27" s="124"/>
      <c r="M27" s="122"/>
      <c r="N27" s="122"/>
      <c r="O27" s="125"/>
      <c r="P27" s="125"/>
      <c r="Q27" s="125"/>
      <c r="R27" s="125"/>
      <c r="S27" s="125"/>
      <c r="T27" s="130"/>
      <c r="U27" s="144"/>
      <c r="V27" s="124"/>
      <c r="W27" s="122"/>
      <c r="X27" s="122"/>
      <c r="Y27" s="125"/>
      <c r="Z27" s="128"/>
      <c r="AA27" s="129"/>
      <c r="AB27" s="129"/>
      <c r="AC27" s="122"/>
      <c r="AD27" s="125"/>
      <c r="AE27" s="144"/>
    </row>
    <row r="28" spans="1:32" ht="15.6" x14ac:dyDescent="0.3">
      <c r="A28" s="122"/>
      <c r="B28" s="186" t="s">
        <v>433</v>
      </c>
      <c r="C28" s="122"/>
      <c r="D28" s="132"/>
      <c r="E28" s="128"/>
      <c r="F28" s="129"/>
      <c r="G28" s="129"/>
      <c r="H28" s="122"/>
      <c r="I28" s="125"/>
      <c r="J28" s="150"/>
      <c r="K28" s="150"/>
      <c r="L28" s="124"/>
      <c r="M28" s="122"/>
      <c r="N28" s="122"/>
      <c r="O28" s="186" t="s">
        <v>98</v>
      </c>
      <c r="P28" s="128"/>
      <c r="Q28" s="129"/>
      <c r="R28" s="129"/>
      <c r="S28" s="125"/>
      <c r="T28" s="122"/>
      <c r="U28" s="150"/>
      <c r="V28" s="124"/>
      <c r="W28" s="122"/>
      <c r="X28" s="122"/>
      <c r="Y28" s="125"/>
      <c r="Z28" s="128"/>
      <c r="AA28" s="129"/>
      <c r="AB28" s="129"/>
      <c r="AC28" s="122"/>
      <c r="AD28" s="125"/>
      <c r="AE28" s="150"/>
    </row>
    <row r="29" spans="1:32" x14ac:dyDescent="0.3">
      <c r="A29" s="122"/>
      <c r="B29" s="122"/>
      <c r="C29" s="122"/>
      <c r="D29" s="123"/>
      <c r="E29" s="132"/>
      <c r="F29" s="128"/>
      <c r="G29" s="129"/>
      <c r="H29" s="129"/>
      <c r="I29" s="122"/>
      <c r="J29" s="127" t="s">
        <v>355</v>
      </c>
      <c r="K29" s="127"/>
      <c r="L29" s="124"/>
      <c r="M29" s="122"/>
      <c r="N29" s="122"/>
      <c r="O29" s="122"/>
      <c r="P29" s="122"/>
      <c r="Q29" s="122"/>
      <c r="R29" s="122"/>
      <c r="S29" s="122"/>
      <c r="T29" s="145" t="s">
        <v>82</v>
      </c>
      <c r="U29" s="150"/>
      <c r="V29" s="124"/>
      <c r="W29" s="122"/>
      <c r="X29" s="122"/>
      <c r="Y29" s="125"/>
      <c r="Z29" s="128"/>
      <c r="AA29" s="129"/>
      <c r="AB29" s="129"/>
      <c r="AC29" s="122"/>
      <c r="AD29" s="127" t="s">
        <v>83</v>
      </c>
      <c r="AE29" s="150"/>
    </row>
    <row r="30" spans="1:32" x14ac:dyDescent="0.3">
      <c r="A30" s="122"/>
      <c r="B30" s="146" t="s">
        <v>353</v>
      </c>
      <c r="C30" s="122"/>
      <c r="D30" s="123"/>
      <c r="E30" s="147" t="s">
        <v>84</v>
      </c>
      <c r="F30" s="148" t="s">
        <v>85</v>
      </c>
      <c r="G30" s="148" t="s">
        <v>86</v>
      </c>
      <c r="H30" s="148" t="s">
        <v>87</v>
      </c>
      <c r="I30" s="149" t="s">
        <v>88</v>
      </c>
      <c r="J30" s="165" t="s">
        <v>99</v>
      </c>
      <c r="K30" s="144"/>
      <c r="L30" s="124"/>
      <c r="M30" s="122"/>
      <c r="N30" s="122"/>
      <c r="O30" s="148" t="s">
        <v>84</v>
      </c>
      <c r="P30" s="148" t="s">
        <v>85</v>
      </c>
      <c r="Q30" s="148" t="s">
        <v>86</v>
      </c>
      <c r="R30" s="148" t="s">
        <v>87</v>
      </c>
      <c r="S30" s="149" t="s">
        <v>88</v>
      </c>
      <c r="T30" s="165" t="s">
        <v>99</v>
      </c>
      <c r="U30" s="150"/>
      <c r="V30" s="124"/>
      <c r="W30" s="122"/>
      <c r="X30" s="122"/>
      <c r="Y30" s="148" t="s">
        <v>84</v>
      </c>
      <c r="Z30" s="148" t="s">
        <v>85</v>
      </c>
      <c r="AA30" s="148" t="s">
        <v>86</v>
      </c>
      <c r="AB30" s="148" t="s">
        <v>87</v>
      </c>
      <c r="AC30" s="149" t="s">
        <v>88</v>
      </c>
      <c r="AD30" s="166" t="s">
        <v>99</v>
      </c>
      <c r="AE30" s="150"/>
    </row>
    <row r="31" spans="1:32" x14ac:dyDescent="0.3">
      <c r="A31" s="122"/>
      <c r="B31" s="151" t="s">
        <v>89</v>
      </c>
      <c r="C31" s="122"/>
      <c r="D31" s="123"/>
      <c r="E31" s="152">
        <f t="shared" ref="E31:I36" si="4">SUM(E19,E7)</f>
        <v>5031</v>
      </c>
      <c r="F31" s="153">
        <f t="shared" si="4"/>
        <v>4977</v>
      </c>
      <c r="G31" s="153">
        <f t="shared" si="4"/>
        <v>4617</v>
      </c>
      <c r="H31" s="153">
        <f t="shared" si="4"/>
        <v>5764.67</v>
      </c>
      <c r="I31" s="153">
        <f t="shared" si="4"/>
        <v>7794.8</v>
      </c>
      <c r="J31" s="153">
        <f t="shared" ref="J31:J37" si="5">SUM(E31:I31)</f>
        <v>28184.469999999998</v>
      </c>
      <c r="K31" s="150"/>
      <c r="L31" s="124"/>
      <c r="M31" s="122"/>
      <c r="N31" s="122"/>
      <c r="O31" s="154">
        <f t="shared" ref="O31:T36" si="6">E31/E$37</f>
        <v>0.69723667423976143</v>
      </c>
      <c r="P31" s="154">
        <f t="shared" si="6"/>
        <v>0.64759592496326135</v>
      </c>
      <c r="Q31" s="154">
        <f t="shared" si="6"/>
        <v>0.56340264739813872</v>
      </c>
      <c r="R31" s="154">
        <f t="shared" si="6"/>
        <v>0.5445637085396422</v>
      </c>
      <c r="S31" s="154">
        <f t="shared" si="6"/>
        <v>0.61629648090196021</v>
      </c>
      <c r="T31" s="154">
        <f t="shared" si="6"/>
        <v>0.60834845307582941</v>
      </c>
      <c r="U31" s="150"/>
      <c r="V31" s="124"/>
      <c r="W31" s="122"/>
      <c r="X31" s="122"/>
      <c r="Y31" s="153">
        <f t="shared" ref="Y31:AC36" si="7">SUM(Y19,Y7)</f>
        <v>709.62119966181933</v>
      </c>
      <c r="Z31" s="153">
        <f t="shared" si="7"/>
        <v>670.5284362258343</v>
      </c>
      <c r="AA31" s="153">
        <f t="shared" si="7"/>
        <v>619.69918617672192</v>
      </c>
      <c r="AB31" s="153">
        <f t="shared" si="7"/>
        <v>717.32485352483002</v>
      </c>
      <c r="AC31" s="153">
        <f t="shared" si="7"/>
        <v>941.51770831488261</v>
      </c>
      <c r="AD31" s="153">
        <f t="shared" ref="AD31:AD37" si="8">SUM(Y31:AB31)</f>
        <v>2717.1736755892057</v>
      </c>
      <c r="AE31" s="150"/>
    </row>
    <row r="32" spans="1:32" x14ac:dyDescent="0.3">
      <c r="A32" s="122"/>
      <c r="B32" s="151" t="s">
        <v>90</v>
      </c>
      <c r="C32" s="122"/>
      <c r="D32" s="123"/>
      <c r="E32" s="152">
        <f t="shared" si="4"/>
        <v>1415.8942139114515</v>
      </c>
      <c r="F32" s="153">
        <f t="shared" si="4"/>
        <v>1771.8479338159366</v>
      </c>
      <c r="G32" s="153">
        <f t="shared" si="4"/>
        <v>2665.6344878939844</v>
      </c>
      <c r="H32" s="153">
        <f t="shared" si="4"/>
        <v>3245.1170719950792</v>
      </c>
      <c r="I32" s="153">
        <f t="shared" si="4"/>
        <v>3332.1533555725946</v>
      </c>
      <c r="J32" s="153">
        <f t="shared" si="5"/>
        <v>12430.647063189046</v>
      </c>
      <c r="K32" s="150"/>
      <c r="L32" s="124"/>
      <c r="M32" s="122"/>
      <c r="N32" s="122"/>
      <c r="O32" s="154">
        <f t="shared" si="6"/>
        <v>0.19622607290457997</v>
      </c>
      <c r="P32" s="154">
        <f t="shared" si="6"/>
        <v>0.23054882491335643</v>
      </c>
      <c r="Q32" s="154">
        <f t="shared" si="6"/>
        <v>0.32528168236414395</v>
      </c>
      <c r="R32" s="154">
        <f t="shared" si="6"/>
        <v>0.30655232430840712</v>
      </c>
      <c r="S32" s="154">
        <f t="shared" si="6"/>
        <v>0.26345696962911785</v>
      </c>
      <c r="T32" s="154">
        <f t="shared" si="6"/>
        <v>0.26830963688948767</v>
      </c>
      <c r="U32" s="150"/>
      <c r="V32" s="124"/>
      <c r="W32" s="122"/>
      <c r="X32" s="122"/>
      <c r="Y32" s="153">
        <f t="shared" si="7"/>
        <v>199.71149884119907</v>
      </c>
      <c r="Z32" s="153">
        <f t="shared" si="7"/>
        <v>238.71296449499201</v>
      </c>
      <c r="AA32" s="153">
        <f t="shared" si="7"/>
        <v>357.78460532651184</v>
      </c>
      <c r="AB32" s="153">
        <f t="shared" si="7"/>
        <v>403.80509696822116</v>
      </c>
      <c r="AC32" s="153">
        <f t="shared" si="7"/>
        <v>402.48388555093862</v>
      </c>
      <c r="AD32" s="153">
        <f t="shared" si="8"/>
        <v>1200.0141656309243</v>
      </c>
      <c r="AE32" s="150"/>
    </row>
    <row r="33" spans="1:32" x14ac:dyDescent="0.3">
      <c r="A33" s="122"/>
      <c r="B33" s="151" t="s">
        <v>91</v>
      </c>
      <c r="C33" s="122"/>
      <c r="D33" s="123"/>
      <c r="E33" s="152">
        <f t="shared" si="4"/>
        <v>225.9</v>
      </c>
      <c r="F33" s="153">
        <f t="shared" si="4"/>
        <v>347.9</v>
      </c>
      <c r="G33" s="153">
        <f t="shared" si="4"/>
        <v>281.8</v>
      </c>
      <c r="H33" s="153">
        <f t="shared" si="4"/>
        <v>656.8</v>
      </c>
      <c r="I33" s="153">
        <f t="shared" si="4"/>
        <v>439.9</v>
      </c>
      <c r="J33" s="153">
        <f t="shared" si="5"/>
        <v>1952.2999999999997</v>
      </c>
      <c r="K33" s="150"/>
      <c r="L33" s="124"/>
      <c r="M33" s="122"/>
      <c r="N33" s="122"/>
      <c r="O33" s="154">
        <f t="shared" si="6"/>
        <v>3.1307049236883745E-2</v>
      </c>
      <c r="P33" s="154">
        <f t="shared" si="6"/>
        <v>4.5267957061426285E-2</v>
      </c>
      <c r="Q33" s="154">
        <f t="shared" si="6"/>
        <v>3.438745203309411E-2</v>
      </c>
      <c r="R33" s="154">
        <f t="shared" si="6"/>
        <v>6.2045085628290426E-2</v>
      </c>
      <c r="S33" s="154">
        <f t="shared" si="6"/>
        <v>3.4780728427768803E-2</v>
      </c>
      <c r="T33" s="154">
        <f t="shared" si="6"/>
        <v>4.2139472019163092E-2</v>
      </c>
      <c r="U33" s="150"/>
      <c r="V33" s="124"/>
      <c r="W33" s="122"/>
      <c r="X33" s="122"/>
      <c r="Y33" s="153">
        <f t="shared" si="7"/>
        <v>31.863134367641614</v>
      </c>
      <c r="Z33" s="153">
        <f t="shared" si="7"/>
        <v>46.870975077952124</v>
      </c>
      <c r="AA33" s="153">
        <f t="shared" si="7"/>
        <v>37.823528409053537</v>
      </c>
      <c r="AB33" s="153">
        <f t="shared" si="7"/>
        <v>81.728696316546888</v>
      </c>
      <c r="AC33" s="153">
        <f t="shared" si="7"/>
        <v>53.134607672771196</v>
      </c>
      <c r="AD33" s="153">
        <f t="shared" si="8"/>
        <v>198.28633417119414</v>
      </c>
      <c r="AE33" s="150"/>
    </row>
    <row r="34" spans="1:32" x14ac:dyDescent="0.3">
      <c r="A34" s="122"/>
      <c r="B34" s="151" t="s">
        <v>92</v>
      </c>
      <c r="C34" s="122"/>
      <c r="D34" s="123"/>
      <c r="E34" s="152">
        <f t="shared" si="4"/>
        <v>525.66899999999998</v>
      </c>
      <c r="F34" s="153">
        <f t="shared" si="4"/>
        <v>577.6</v>
      </c>
      <c r="G34" s="153">
        <f t="shared" si="4"/>
        <v>578.29999999999995</v>
      </c>
      <c r="H34" s="153">
        <f t="shared" si="4"/>
        <v>729.37</v>
      </c>
      <c r="I34" s="153">
        <f t="shared" si="4"/>
        <v>786.03</v>
      </c>
      <c r="J34" s="153">
        <f t="shared" si="5"/>
        <v>3196.9690000000001</v>
      </c>
      <c r="K34" s="150"/>
      <c r="L34" s="124"/>
      <c r="M34" s="122"/>
      <c r="N34" s="122"/>
      <c r="O34" s="154">
        <f t="shared" si="6"/>
        <v>7.2851461997801861E-2</v>
      </c>
      <c r="P34" s="154">
        <f t="shared" si="6"/>
        <v>7.515599884644962E-2</v>
      </c>
      <c r="Q34" s="154">
        <f t="shared" si="6"/>
        <v>7.0568713664791768E-2</v>
      </c>
      <c r="R34" s="154">
        <f t="shared" si="6"/>
        <v>6.8900463009601384E-2</v>
      </c>
      <c r="S34" s="154">
        <f t="shared" si="6"/>
        <v>6.2147524360261677E-2</v>
      </c>
      <c r="T34" s="154">
        <f t="shared" si="6"/>
        <v>6.9005063628352126E-2</v>
      </c>
      <c r="U34" s="157"/>
      <c r="V34" s="124"/>
      <c r="W34" s="122"/>
      <c r="X34" s="122"/>
      <c r="Y34" s="153">
        <f t="shared" si="7"/>
        <v>74.14547135858254</v>
      </c>
      <c r="Z34" s="153">
        <f t="shared" si="7"/>
        <v>77.817405015881434</v>
      </c>
      <c r="AA34" s="153">
        <f t="shared" si="7"/>
        <v>77.620108158110938</v>
      </c>
      <c r="AB34" s="153">
        <f t="shared" si="7"/>
        <v>90.758920877587997</v>
      </c>
      <c r="AC34" s="153">
        <f t="shared" si="7"/>
        <v>94.942931732276307</v>
      </c>
      <c r="AD34" s="153">
        <f t="shared" si="8"/>
        <v>320.34190541016289</v>
      </c>
      <c r="AE34" s="157"/>
    </row>
    <row r="35" spans="1:32" x14ac:dyDescent="0.3">
      <c r="A35" s="122"/>
      <c r="B35" s="151" t="s">
        <v>93</v>
      </c>
      <c r="C35" s="122"/>
      <c r="D35" s="123"/>
      <c r="E35" s="152">
        <f t="shared" si="4"/>
        <v>12.27411304405881</v>
      </c>
      <c r="F35" s="153">
        <f t="shared" si="4"/>
        <v>7.8999940332831082</v>
      </c>
      <c r="G35" s="153">
        <f t="shared" si="4"/>
        <v>24.335183689672284</v>
      </c>
      <c r="H35" s="153">
        <f t="shared" si="4"/>
        <v>113.8934163878678</v>
      </c>
      <c r="I35" s="153">
        <f t="shared" si="4"/>
        <v>192.92535589721757</v>
      </c>
      <c r="J35" s="153">
        <f t="shared" si="5"/>
        <v>351.32806305209959</v>
      </c>
      <c r="K35" s="150"/>
      <c r="L35" s="124"/>
      <c r="M35" s="122"/>
      <c r="N35" s="122"/>
      <c r="O35" s="154">
        <f t="shared" si="6"/>
        <v>1.7010458672396024E-3</v>
      </c>
      <c r="P35" s="154">
        <f t="shared" si="6"/>
        <v>1.0279292632485876E-3</v>
      </c>
      <c r="Q35" s="154">
        <f t="shared" si="6"/>
        <v>2.9695704820622416E-3</v>
      </c>
      <c r="R35" s="154">
        <f t="shared" si="6"/>
        <v>1.0759023709323683E-2</v>
      </c>
      <c r="S35" s="154">
        <f t="shared" si="6"/>
        <v>1.5253658582159057E-2</v>
      </c>
      <c r="T35" s="154">
        <f t="shared" si="6"/>
        <v>7.583250055078994E-3</v>
      </c>
      <c r="U35" s="133"/>
      <c r="V35" s="124"/>
      <c r="W35" s="122"/>
      <c r="X35" s="122"/>
      <c r="Y35" s="155">
        <f t="shared" si="7"/>
        <v>1.7312603504491746</v>
      </c>
      <c r="Z35" s="155">
        <f t="shared" si="7"/>
        <v>1.0643300472836534</v>
      </c>
      <c r="AA35" s="155">
        <f t="shared" si="7"/>
        <v>3.2662970604182258</v>
      </c>
      <c r="AB35" s="155">
        <f t="shared" si="7"/>
        <v>14.172290560928857</v>
      </c>
      <c r="AC35" s="155">
        <f t="shared" si="7"/>
        <v>23.303053184197342</v>
      </c>
      <c r="AD35" s="153">
        <f t="shared" si="8"/>
        <v>20.234178019079913</v>
      </c>
      <c r="AE35" s="125"/>
      <c r="AF35" s="6"/>
    </row>
    <row r="36" spans="1:32" x14ac:dyDescent="0.3">
      <c r="A36" s="122"/>
      <c r="B36" s="151" t="s">
        <v>354</v>
      </c>
      <c r="C36" s="122"/>
      <c r="D36" s="123"/>
      <c r="E36" s="152">
        <f t="shared" si="4"/>
        <v>4.8900000000000006</v>
      </c>
      <c r="F36" s="153">
        <f t="shared" si="4"/>
        <v>3.1</v>
      </c>
      <c r="G36" s="153">
        <f t="shared" si="4"/>
        <v>27.78</v>
      </c>
      <c r="H36" s="153">
        <f t="shared" si="4"/>
        <v>76</v>
      </c>
      <c r="I36" s="153">
        <f t="shared" si="4"/>
        <v>102</v>
      </c>
      <c r="J36" s="153">
        <f t="shared" si="5"/>
        <v>213.77</v>
      </c>
      <c r="K36" s="150"/>
      <c r="L36" s="124"/>
      <c r="M36" s="122"/>
      <c r="N36" s="122"/>
      <c r="O36" s="154">
        <f t="shared" si="6"/>
        <v>6.7769575373334003E-4</v>
      </c>
      <c r="P36" s="154">
        <f t="shared" si="6"/>
        <v>4.0336495225760705E-4</v>
      </c>
      <c r="Q36" s="154">
        <f t="shared" si="6"/>
        <v>3.3899340577691777E-3</v>
      </c>
      <c r="R36" s="154">
        <f t="shared" si="6"/>
        <v>7.1793948047351903E-3</v>
      </c>
      <c r="S36" s="154">
        <f t="shared" si="6"/>
        <v>8.0646380987324795E-3</v>
      </c>
      <c r="T36" s="154">
        <f t="shared" si="6"/>
        <v>4.6141243320885605E-3</v>
      </c>
      <c r="U36" s="133"/>
      <c r="V36" s="124"/>
      <c r="W36" s="122"/>
      <c r="X36" s="122"/>
      <c r="Y36" s="155">
        <f t="shared" si="7"/>
        <v>0.68973318750671764</v>
      </c>
      <c r="Z36" s="155">
        <f t="shared" si="7"/>
        <v>0.41764881500905887</v>
      </c>
      <c r="AA36" s="155">
        <f t="shared" si="7"/>
        <v>3.7286643690685146</v>
      </c>
      <c r="AB36" s="155">
        <f t="shared" si="7"/>
        <v>9.4570355055687632</v>
      </c>
      <c r="AC36" s="155">
        <f t="shared" si="7"/>
        <v>12.320368226011961</v>
      </c>
      <c r="AD36" s="153">
        <f t="shared" si="8"/>
        <v>14.293081877153053</v>
      </c>
      <c r="AE36" s="125"/>
      <c r="AF36" s="6"/>
    </row>
    <row r="37" spans="1:32" x14ac:dyDescent="0.3">
      <c r="A37" s="122"/>
      <c r="B37" s="158" t="s">
        <v>95</v>
      </c>
      <c r="C37" s="122"/>
      <c r="D37" s="123"/>
      <c r="E37" s="159">
        <f>SUM(E31:E36)</f>
        <v>7215.6273269555104</v>
      </c>
      <c r="F37" s="160">
        <f>SUM(F31:F36)</f>
        <v>7685.3479278492205</v>
      </c>
      <c r="G37" s="160">
        <f>SUM(G31:G36)</f>
        <v>8194.8496715836573</v>
      </c>
      <c r="H37" s="160">
        <f>SUM(H31:H36)</f>
        <v>10585.850488382946</v>
      </c>
      <c r="I37" s="160">
        <f>SUM(I31:I36)</f>
        <v>12647.808711469812</v>
      </c>
      <c r="J37" s="160">
        <f t="shared" si="5"/>
        <v>46329.48412624115</v>
      </c>
      <c r="K37" s="157"/>
      <c r="L37" s="124"/>
      <c r="M37" s="122"/>
      <c r="N37" s="122"/>
      <c r="O37" s="161">
        <f>SUM(O31:O36)</f>
        <v>1</v>
      </c>
      <c r="P37" s="161">
        <f t="shared" ref="P37" si="9">SUM(P31:P36)</f>
        <v>0.99999999999999978</v>
      </c>
      <c r="Q37" s="161">
        <f t="shared" ref="Q37" si="10">SUM(Q31:Q36)</f>
        <v>1</v>
      </c>
      <c r="R37" s="161">
        <f t="shared" ref="R37:S37" si="11">SUM(R31:R36)</f>
        <v>1.0000000000000002</v>
      </c>
      <c r="S37" s="161">
        <f t="shared" si="11"/>
        <v>1</v>
      </c>
      <c r="T37" s="161">
        <f>SUM(T31:T36)</f>
        <v>0.99999999999999989</v>
      </c>
      <c r="U37" s="133"/>
      <c r="V37" s="124"/>
      <c r="W37" s="122"/>
      <c r="X37" s="122"/>
      <c r="Y37" s="160">
        <f>SUM(Y31:Y36)</f>
        <v>1017.7622977671983</v>
      </c>
      <c r="Z37" s="160">
        <f t="shared" ref="Z37:AB37" si="12">SUM(Z31:Z36)</f>
        <v>1035.4117596769524</v>
      </c>
      <c r="AA37" s="160">
        <f t="shared" si="12"/>
        <v>1099.9223894998852</v>
      </c>
      <c r="AB37" s="160">
        <f t="shared" si="12"/>
        <v>1317.2468937536835</v>
      </c>
      <c r="AC37" s="160">
        <f>SUM(AC31:AC36)</f>
        <v>1527.7025546810778</v>
      </c>
      <c r="AD37" s="160">
        <f t="shared" si="8"/>
        <v>4470.3433406977192</v>
      </c>
      <c r="AE37" s="125"/>
      <c r="AF37" s="6"/>
    </row>
    <row r="38" spans="1:32" x14ac:dyDescent="0.3">
      <c r="A38" s="122"/>
      <c r="B38" s="134"/>
      <c r="C38" s="135"/>
      <c r="D38" s="136"/>
      <c r="E38" s="133"/>
      <c r="F38" s="130"/>
      <c r="G38" s="133"/>
      <c r="H38" s="130"/>
      <c r="I38" s="137"/>
      <c r="J38" s="125"/>
      <c r="K38" s="125"/>
      <c r="L38" s="124"/>
      <c r="M38" s="122"/>
      <c r="N38" s="122"/>
      <c r="O38" s="122"/>
      <c r="P38" s="122"/>
      <c r="Q38" s="122"/>
      <c r="R38" s="122"/>
      <c r="S38" s="133"/>
      <c r="T38" s="133"/>
      <c r="U38" s="133"/>
      <c r="V38" s="124"/>
      <c r="W38" s="122"/>
      <c r="X38" s="122"/>
      <c r="Y38" s="122"/>
      <c r="Z38" s="125"/>
      <c r="AA38" s="125"/>
      <c r="AB38" s="125"/>
      <c r="AC38" s="125"/>
      <c r="AD38" s="125"/>
      <c r="AE38" s="125"/>
      <c r="AF38" s="6"/>
    </row>
    <row r="39" spans="1:32" x14ac:dyDescent="0.3">
      <c r="A39" s="122"/>
      <c r="B39" s="134"/>
      <c r="C39" s="135"/>
      <c r="D39" s="138"/>
      <c r="E39" s="133"/>
      <c r="F39" s="133"/>
      <c r="G39" s="133"/>
      <c r="H39" s="128"/>
      <c r="I39" s="139"/>
      <c r="J39" s="125"/>
      <c r="K39" s="125"/>
      <c r="L39" s="124"/>
      <c r="M39" s="122"/>
      <c r="N39" s="122"/>
      <c r="O39" s="122"/>
      <c r="P39" s="122"/>
      <c r="Q39" s="122"/>
      <c r="R39" s="122"/>
      <c r="S39" s="140"/>
      <c r="T39" s="140"/>
      <c r="U39" s="133"/>
      <c r="V39" s="124"/>
      <c r="W39" s="122"/>
      <c r="X39" s="122"/>
      <c r="Y39" s="122"/>
      <c r="Z39" s="125"/>
      <c r="AA39" s="125"/>
      <c r="AB39" s="125"/>
      <c r="AC39" s="125"/>
      <c r="AD39" s="125"/>
      <c r="AE39" s="125"/>
      <c r="AF39" s="6"/>
    </row>
    <row r="40" spans="1:32" ht="15.6" x14ac:dyDescent="0.3">
      <c r="A40" s="122"/>
      <c r="B40" s="186" t="s">
        <v>100</v>
      </c>
      <c r="C40" s="122"/>
      <c r="D40" s="123"/>
      <c r="E40" s="122"/>
      <c r="F40" s="122"/>
      <c r="G40" s="122"/>
      <c r="H40" s="122"/>
      <c r="I40" s="125"/>
      <c r="J40" s="125"/>
      <c r="K40" s="125"/>
      <c r="L40" s="124"/>
      <c r="M40" s="122"/>
      <c r="N40" s="122"/>
      <c r="O40" s="122"/>
      <c r="P40" s="122"/>
      <c r="Q40" s="122"/>
      <c r="R40" s="122"/>
      <c r="S40" s="133"/>
      <c r="T40" s="133"/>
      <c r="U40" s="133"/>
      <c r="V40" s="124"/>
      <c r="W40" s="122"/>
      <c r="X40" s="122"/>
      <c r="Y40" s="122"/>
      <c r="Z40" s="125"/>
      <c r="AA40" s="125"/>
      <c r="AB40" s="125"/>
      <c r="AC40" s="125"/>
      <c r="AD40" s="125"/>
      <c r="AE40" s="125"/>
      <c r="AF40" s="6"/>
    </row>
    <row r="41" spans="1:32" x14ac:dyDescent="0.3">
      <c r="A41" s="122"/>
      <c r="B41" s="122"/>
      <c r="C41" s="135"/>
      <c r="D41" s="123"/>
      <c r="E41" s="138"/>
      <c r="F41" s="133"/>
      <c r="G41" s="133"/>
      <c r="H41" s="133"/>
      <c r="I41" s="167" t="s">
        <v>82</v>
      </c>
      <c r="J41" s="125"/>
      <c r="K41" s="125"/>
      <c r="L41" s="124"/>
      <c r="M41" s="122"/>
      <c r="N41" s="122"/>
      <c r="O41" s="122"/>
      <c r="P41" s="122"/>
      <c r="Q41" s="122"/>
      <c r="R41" s="122"/>
      <c r="S41" s="122"/>
      <c r="T41" s="122"/>
      <c r="U41" s="122"/>
      <c r="V41" s="124"/>
      <c r="W41" s="122"/>
      <c r="X41" s="122"/>
      <c r="Y41" s="122"/>
      <c r="Z41" s="125"/>
      <c r="AA41" s="125"/>
      <c r="AB41" s="125"/>
      <c r="AC41" s="125"/>
      <c r="AD41" s="125"/>
      <c r="AE41" s="125"/>
      <c r="AF41" s="6"/>
    </row>
    <row r="42" spans="1:32" x14ac:dyDescent="0.3">
      <c r="A42" s="122"/>
      <c r="B42" s="146" t="s">
        <v>353</v>
      </c>
      <c r="C42" s="135"/>
      <c r="D42" s="123"/>
      <c r="E42" s="147" t="s">
        <v>84</v>
      </c>
      <c r="F42" s="148" t="s">
        <v>85</v>
      </c>
      <c r="G42" s="148" t="s">
        <v>86</v>
      </c>
      <c r="H42" s="148" t="s">
        <v>87</v>
      </c>
      <c r="I42" s="148" t="s">
        <v>88</v>
      </c>
      <c r="J42" s="125"/>
      <c r="K42" s="125"/>
      <c r="L42" s="124"/>
      <c r="M42" s="122"/>
      <c r="N42" s="122"/>
      <c r="O42" s="130"/>
      <c r="P42" s="130"/>
      <c r="Q42" s="122"/>
      <c r="R42" s="122"/>
      <c r="S42" s="133"/>
      <c r="T42" s="133"/>
      <c r="U42" s="133"/>
      <c r="V42" s="124"/>
      <c r="W42" s="122"/>
      <c r="X42" s="122"/>
      <c r="Y42" s="122"/>
      <c r="Z42" s="125"/>
      <c r="AA42" s="125"/>
      <c r="AB42" s="125"/>
      <c r="AC42" s="125"/>
      <c r="AD42" s="125"/>
      <c r="AE42" s="125"/>
      <c r="AF42" s="6"/>
    </row>
    <row r="43" spans="1:32" x14ac:dyDescent="0.3">
      <c r="A43" s="122"/>
      <c r="B43" s="151" t="s">
        <v>89</v>
      </c>
      <c r="C43" s="135"/>
      <c r="D43" s="123"/>
      <c r="E43" s="168">
        <f t="shared" ref="E43:I45" si="13">(E31-$E31)/$E31</f>
        <v>0</v>
      </c>
      <c r="F43" s="154">
        <f t="shared" si="13"/>
        <v>-1.0733452593917709E-2</v>
      </c>
      <c r="G43" s="154">
        <f t="shared" si="13"/>
        <v>-8.2289803220035776E-2</v>
      </c>
      <c r="H43" s="154">
        <f t="shared" si="13"/>
        <v>0.14582985489962236</v>
      </c>
      <c r="I43" s="154">
        <f t="shared" si="13"/>
        <v>0.54935400516795874</v>
      </c>
      <c r="J43" s="125"/>
      <c r="K43" s="125"/>
      <c r="L43" s="124"/>
      <c r="M43" s="122"/>
      <c r="N43" s="122"/>
      <c r="O43" s="122"/>
      <c r="P43" s="122"/>
      <c r="Q43" s="122"/>
      <c r="R43" s="122"/>
      <c r="S43" s="133"/>
      <c r="T43" s="133"/>
      <c r="U43" s="133"/>
      <c r="V43" s="124"/>
      <c r="W43" s="122"/>
      <c r="X43" s="122"/>
      <c r="Y43" s="122"/>
      <c r="Z43" s="125"/>
      <c r="AA43" s="125"/>
      <c r="AB43" s="125"/>
      <c r="AC43" s="125"/>
      <c r="AD43" s="125"/>
      <c r="AE43" s="125"/>
      <c r="AF43" s="6"/>
    </row>
    <row r="44" spans="1:32" x14ac:dyDescent="0.3">
      <c r="A44" s="122"/>
      <c r="B44" s="151" t="s">
        <v>90</v>
      </c>
      <c r="C44" s="135"/>
      <c r="D44" s="123"/>
      <c r="E44" s="168">
        <f t="shared" si="13"/>
        <v>0</v>
      </c>
      <c r="F44" s="154">
        <f t="shared" si="13"/>
        <v>0.25139852709839949</v>
      </c>
      <c r="G44" s="154">
        <f t="shared" si="13"/>
        <v>0.88265088006122072</v>
      </c>
      <c r="H44" s="154">
        <f t="shared" si="13"/>
        <v>1.2919205687198503</v>
      </c>
      <c r="I44" s="154">
        <f t="shared" si="13"/>
        <v>1.3533914630298671</v>
      </c>
      <c r="J44" s="125"/>
      <c r="K44" s="125"/>
      <c r="L44" s="124"/>
      <c r="M44" s="122"/>
      <c r="N44" s="122"/>
      <c r="O44" s="122"/>
      <c r="P44" s="122"/>
      <c r="Q44" s="122"/>
      <c r="R44" s="122"/>
      <c r="S44" s="133"/>
      <c r="T44" s="133"/>
      <c r="U44" s="133"/>
      <c r="V44" s="124"/>
      <c r="W44" s="122"/>
      <c r="X44" s="122"/>
      <c r="Y44" s="122"/>
      <c r="Z44" s="125"/>
      <c r="AA44" s="125"/>
      <c r="AB44" s="125"/>
      <c r="AC44" s="125"/>
      <c r="AD44" s="125"/>
      <c r="AE44" s="125"/>
      <c r="AF44" s="6"/>
    </row>
    <row r="45" spans="1:32" x14ac:dyDescent="0.3">
      <c r="A45" s="122"/>
      <c r="B45" s="151" t="s">
        <v>91</v>
      </c>
      <c r="C45" s="135"/>
      <c r="D45" s="123"/>
      <c r="E45" s="168">
        <f t="shared" si="13"/>
        <v>0</v>
      </c>
      <c r="F45" s="154">
        <f t="shared" si="13"/>
        <v>0.54006197432492242</v>
      </c>
      <c r="G45" s="154">
        <f t="shared" si="13"/>
        <v>0.24745462594068174</v>
      </c>
      <c r="H45" s="154">
        <f t="shared" si="13"/>
        <v>1.9074811863656485</v>
      </c>
      <c r="I45" s="154">
        <f t="shared" si="13"/>
        <v>0.94732182381584762</v>
      </c>
      <c r="J45" s="125"/>
      <c r="K45" s="125"/>
      <c r="L45" s="124"/>
      <c r="M45" s="122"/>
      <c r="N45" s="122"/>
      <c r="O45" s="122"/>
      <c r="P45" s="122"/>
      <c r="Q45" s="122"/>
      <c r="R45" s="122"/>
      <c r="S45" s="133"/>
      <c r="T45" s="133"/>
      <c r="U45" s="133"/>
      <c r="V45" s="124"/>
      <c r="W45" s="122"/>
      <c r="X45" s="122"/>
      <c r="Y45" s="122"/>
      <c r="Z45" s="125"/>
      <c r="AA45" s="125"/>
      <c r="AB45" s="125"/>
      <c r="AC45" s="125"/>
      <c r="AD45" s="125"/>
      <c r="AE45" s="125"/>
      <c r="AF45" s="6"/>
    </row>
    <row r="46" spans="1:32" x14ac:dyDescent="0.3">
      <c r="A46" s="122"/>
      <c r="B46" s="169" t="s">
        <v>101</v>
      </c>
      <c r="C46" s="170"/>
      <c r="D46" s="123"/>
      <c r="E46" s="171">
        <f>(SUM(E32:E33)-SUM($E32:$E33))/SUM($E32:$E33)</f>
        <v>0</v>
      </c>
      <c r="F46" s="172">
        <f>(SUM(F32:F33)-SUM($E32:$E33))/SUM($E32:$E33)</f>
        <v>0.29111670381989951</v>
      </c>
      <c r="G46" s="172">
        <f>(SUM(G32:G33)-SUM($E32:$E33))/SUM($E32:$E33)</f>
        <v>0.79525208635736566</v>
      </c>
      <c r="H46" s="172">
        <f>(SUM(H32:H33)-SUM($E32:$E33))/SUM($E32:$E33)</f>
        <v>1.376617629013964</v>
      </c>
      <c r="I46" s="172">
        <f>(SUM(I32:I33)-SUM($E32:$E33))/SUM($E32:$E33)</f>
        <v>1.2975189726037348</v>
      </c>
      <c r="J46" s="125"/>
      <c r="K46" s="125"/>
      <c r="L46" s="124"/>
      <c r="M46" s="122"/>
      <c r="N46" s="122"/>
      <c r="O46" s="122"/>
      <c r="P46" s="122"/>
      <c r="Q46" s="122"/>
      <c r="R46" s="122"/>
      <c r="S46" s="133"/>
      <c r="T46" s="133"/>
      <c r="U46" s="133"/>
      <c r="V46" s="124"/>
      <c r="W46" s="122"/>
      <c r="X46" s="122"/>
      <c r="Y46" s="122"/>
      <c r="Z46" s="125"/>
      <c r="AA46" s="125"/>
      <c r="AB46" s="125"/>
      <c r="AC46" s="125"/>
      <c r="AD46" s="125"/>
      <c r="AE46" s="125"/>
      <c r="AF46" s="6"/>
    </row>
    <row r="47" spans="1:32" x14ac:dyDescent="0.3">
      <c r="A47" s="122"/>
      <c r="B47" s="151" t="s">
        <v>92</v>
      </c>
      <c r="C47" s="135"/>
      <c r="D47" s="123"/>
      <c r="E47" s="168">
        <f t="shared" ref="E47:I50" si="14">(E34-$E34)/$E34</f>
        <v>0</v>
      </c>
      <c r="F47" s="154">
        <f t="shared" si="14"/>
        <v>9.8790303403853072E-2</v>
      </c>
      <c r="G47" s="154">
        <f t="shared" si="14"/>
        <v>0.10012193985188393</v>
      </c>
      <c r="H47" s="154">
        <f t="shared" si="14"/>
        <v>0.38750810871479968</v>
      </c>
      <c r="I47" s="154">
        <f t="shared" si="14"/>
        <v>0.49529456749399337</v>
      </c>
      <c r="J47" s="125"/>
      <c r="K47" s="125"/>
      <c r="L47" s="124"/>
      <c r="M47" s="122"/>
      <c r="N47" s="122"/>
      <c r="O47" s="122"/>
      <c r="P47" s="122"/>
      <c r="Q47" s="122"/>
      <c r="R47" s="122"/>
      <c r="S47" s="133"/>
      <c r="T47" s="133"/>
      <c r="U47" s="133"/>
      <c r="V47" s="124"/>
      <c r="W47" s="122"/>
      <c r="X47" s="122"/>
      <c r="Y47" s="122"/>
      <c r="Z47" s="125"/>
      <c r="AA47" s="125"/>
      <c r="AB47" s="125"/>
      <c r="AC47" s="125"/>
      <c r="AD47" s="125"/>
      <c r="AE47" s="125"/>
      <c r="AF47" s="6"/>
    </row>
    <row r="48" spans="1:32" ht="14.85" customHeight="1" x14ac:dyDescent="0.3">
      <c r="A48" s="122"/>
      <c r="B48" s="151" t="s">
        <v>93</v>
      </c>
      <c r="C48" s="135"/>
      <c r="D48" s="123"/>
      <c r="E48" s="168">
        <f t="shared" si="14"/>
        <v>0</v>
      </c>
      <c r="F48" s="154">
        <f t="shared" si="14"/>
        <v>-0.35636945782350932</v>
      </c>
      <c r="G48" s="154">
        <f t="shared" si="14"/>
        <v>0.98264294962246113</v>
      </c>
      <c r="H48" s="154">
        <f t="shared" si="14"/>
        <v>8.2791565450830706</v>
      </c>
      <c r="I48" s="154">
        <f t="shared" si="14"/>
        <v>14.718069012783095</v>
      </c>
      <c r="J48" s="125"/>
      <c r="K48" s="125"/>
      <c r="L48" s="124"/>
      <c r="M48" s="122"/>
      <c r="N48" s="122"/>
      <c r="O48" s="122"/>
      <c r="P48" s="122"/>
      <c r="Q48" s="122"/>
      <c r="R48" s="122"/>
      <c r="S48" s="133"/>
      <c r="T48" s="133"/>
      <c r="U48" s="133"/>
      <c r="V48" s="124"/>
      <c r="W48" s="122"/>
      <c r="X48" s="122"/>
      <c r="Y48" s="122"/>
      <c r="Z48" s="125"/>
      <c r="AA48" s="125"/>
      <c r="AB48" s="125"/>
      <c r="AC48" s="125"/>
      <c r="AD48" s="125"/>
      <c r="AE48" s="125"/>
      <c r="AF48" s="6"/>
    </row>
    <row r="49" spans="1:32" x14ac:dyDescent="0.3">
      <c r="A49" s="122"/>
      <c r="B49" s="151" t="s">
        <v>354</v>
      </c>
      <c r="C49" s="135"/>
      <c r="D49" s="123"/>
      <c r="E49" s="168">
        <f t="shared" si="14"/>
        <v>0</v>
      </c>
      <c r="F49" s="154">
        <f t="shared" si="14"/>
        <v>-0.36605316973415136</v>
      </c>
      <c r="G49" s="154">
        <f t="shared" si="14"/>
        <v>4.6809815950920237</v>
      </c>
      <c r="H49" s="154">
        <f t="shared" si="14"/>
        <v>14.541922290388547</v>
      </c>
      <c r="I49" s="154">
        <f t="shared" si="14"/>
        <v>19.858895705521469</v>
      </c>
      <c r="J49" s="128"/>
      <c r="K49" s="128"/>
      <c r="L49" s="124"/>
      <c r="M49" s="122"/>
      <c r="N49" s="122"/>
      <c r="O49" s="122"/>
      <c r="P49" s="122"/>
      <c r="Q49" s="122"/>
      <c r="R49" s="122"/>
      <c r="S49" s="122"/>
      <c r="T49" s="122"/>
      <c r="U49" s="122"/>
      <c r="V49" s="124"/>
      <c r="W49" s="122"/>
      <c r="X49" s="122"/>
      <c r="Y49" s="125"/>
      <c r="Z49" s="125"/>
      <c r="AA49" s="125"/>
      <c r="AB49" s="125"/>
      <c r="AC49" s="125"/>
      <c r="AD49" s="125"/>
      <c r="AE49" s="125"/>
      <c r="AF49" s="6"/>
    </row>
    <row r="50" spans="1:32" x14ac:dyDescent="0.3">
      <c r="A50" s="122"/>
      <c r="B50" s="158" t="s">
        <v>95</v>
      </c>
      <c r="C50" s="135"/>
      <c r="D50" s="123"/>
      <c r="E50" s="173">
        <f t="shared" si="14"/>
        <v>0</v>
      </c>
      <c r="F50" s="161">
        <f t="shared" si="14"/>
        <v>6.5097680299946878E-2</v>
      </c>
      <c r="G50" s="161">
        <f t="shared" si="14"/>
        <v>0.13570855315241317</v>
      </c>
      <c r="H50" s="161">
        <f t="shared" si="14"/>
        <v>0.46707278642804217</v>
      </c>
      <c r="I50" s="161">
        <f t="shared" si="14"/>
        <v>0.75283563554082578</v>
      </c>
      <c r="J50" s="128"/>
      <c r="K50" s="128"/>
      <c r="L50" s="124"/>
      <c r="M50" s="122"/>
      <c r="N50" s="122"/>
      <c r="O50" s="122"/>
      <c r="P50" s="122"/>
      <c r="Q50" s="122"/>
      <c r="R50" s="122"/>
      <c r="S50" s="122"/>
      <c r="T50" s="122"/>
      <c r="U50" s="122"/>
      <c r="V50" s="124"/>
      <c r="W50" s="122"/>
      <c r="X50" s="122"/>
      <c r="Y50" s="125"/>
      <c r="Z50" s="125"/>
      <c r="AA50" s="125"/>
      <c r="AB50" s="125"/>
      <c r="AC50" s="125"/>
      <c r="AD50" s="125"/>
      <c r="AE50" s="125"/>
      <c r="AF50" s="6"/>
    </row>
    <row r="51" spans="1:32" x14ac:dyDescent="0.3">
      <c r="A51" s="122"/>
      <c r="B51" s="134"/>
      <c r="C51" s="135"/>
      <c r="D51" s="133"/>
      <c r="E51" s="133"/>
      <c r="F51" s="133"/>
      <c r="G51" s="133"/>
      <c r="H51" s="125"/>
      <c r="I51" s="122"/>
      <c r="J51" s="128"/>
      <c r="K51" s="128"/>
      <c r="L51" s="124"/>
      <c r="M51" s="122"/>
      <c r="N51" s="122"/>
      <c r="O51" s="122"/>
      <c r="P51" s="122"/>
      <c r="Q51" s="122"/>
      <c r="R51" s="122"/>
      <c r="S51" s="122"/>
      <c r="T51" s="122"/>
      <c r="U51" s="122"/>
      <c r="V51" s="124"/>
      <c r="W51" s="122"/>
      <c r="X51" s="122"/>
      <c r="Y51" s="125"/>
      <c r="Z51" s="125"/>
      <c r="AA51" s="125"/>
      <c r="AB51" s="125"/>
      <c r="AC51" s="125"/>
      <c r="AD51" s="125"/>
      <c r="AE51" s="125"/>
      <c r="AF51" s="6"/>
    </row>
    <row r="52" spans="1:32" x14ac:dyDescent="0.3">
      <c r="A52" s="122"/>
      <c r="B52" s="134"/>
      <c r="C52" s="135"/>
      <c r="D52" s="133"/>
      <c r="E52" s="133"/>
      <c r="F52" s="133"/>
      <c r="G52" s="133"/>
      <c r="H52" s="128"/>
      <c r="I52" s="122"/>
      <c r="J52" s="125"/>
      <c r="K52" s="125"/>
      <c r="L52" s="126"/>
      <c r="M52" s="125"/>
      <c r="N52" s="125"/>
      <c r="O52" s="125"/>
      <c r="P52" s="125"/>
      <c r="Q52" s="125"/>
      <c r="R52" s="125"/>
      <c r="S52" s="125"/>
      <c r="T52" s="125"/>
      <c r="U52" s="125"/>
      <c r="V52" s="126"/>
      <c r="W52" s="125"/>
      <c r="X52" s="125"/>
      <c r="Y52" s="125"/>
      <c r="Z52" s="125"/>
      <c r="AA52" s="125"/>
      <c r="AB52" s="125"/>
      <c r="AC52" s="125"/>
      <c r="AD52" s="125"/>
      <c r="AE52" s="125"/>
      <c r="AF52" s="6"/>
    </row>
    <row r="53" spans="1:32" x14ac:dyDescent="0.3">
      <c r="A53" s="122"/>
      <c r="B53" s="174" t="s">
        <v>102</v>
      </c>
      <c r="C53" s="175"/>
      <c r="D53" s="175"/>
      <c r="E53" s="176">
        <f>E32+E33</f>
        <v>1641.7942139114516</v>
      </c>
      <c r="F53" s="177">
        <f>F32+F33</f>
        <v>2119.7479338159364</v>
      </c>
      <c r="G53" s="177">
        <f>G32+G33</f>
        <v>2947.4344878939846</v>
      </c>
      <c r="H53" s="177">
        <f>H32+H33</f>
        <v>3901.9170719950789</v>
      </c>
      <c r="I53" s="177">
        <f>I32+I33</f>
        <v>3772.0533555725947</v>
      </c>
      <c r="J53" s="122"/>
      <c r="K53" s="122"/>
      <c r="L53" s="124"/>
      <c r="M53" s="122"/>
      <c r="N53" s="122"/>
      <c r="O53" s="125"/>
      <c r="P53" s="125"/>
      <c r="Q53" s="125"/>
      <c r="R53" s="125"/>
      <c r="S53" s="125"/>
      <c r="T53" s="130"/>
      <c r="U53" s="130"/>
      <c r="V53" s="124"/>
      <c r="W53" s="122"/>
      <c r="X53" s="122"/>
      <c r="Y53" s="122"/>
      <c r="Z53" s="122"/>
      <c r="AA53" s="122"/>
      <c r="AB53" s="122"/>
      <c r="AC53" s="122"/>
      <c r="AD53" s="122"/>
      <c r="AE53" s="122"/>
    </row>
    <row r="54" spans="1:32" x14ac:dyDescent="0.3">
      <c r="A54" s="122"/>
      <c r="B54" s="178" t="s">
        <v>103</v>
      </c>
      <c r="C54" s="122"/>
      <c r="D54" s="123"/>
      <c r="E54" s="179">
        <f>E34+E35</f>
        <v>537.9431130440588</v>
      </c>
      <c r="F54" s="180">
        <f>F34+F35</f>
        <v>585.49999403328309</v>
      </c>
      <c r="G54" s="180">
        <f>G34+G35</f>
        <v>602.6351836896722</v>
      </c>
      <c r="H54" s="180">
        <f>H34+H35</f>
        <v>843.26341638786778</v>
      </c>
      <c r="I54" s="180">
        <f>I34+I35</f>
        <v>978.95535589721749</v>
      </c>
      <c r="J54" s="122"/>
      <c r="K54" s="122"/>
      <c r="L54" s="124"/>
      <c r="M54" s="122"/>
      <c r="N54" s="122"/>
      <c r="O54" s="125"/>
      <c r="P54" s="125"/>
      <c r="Q54" s="125"/>
      <c r="R54" s="125"/>
      <c r="S54" s="125"/>
      <c r="T54" s="130"/>
      <c r="U54" s="130"/>
      <c r="V54" s="124"/>
      <c r="W54" s="122"/>
      <c r="X54" s="122"/>
      <c r="Y54" s="122"/>
      <c r="Z54" s="122"/>
      <c r="AA54" s="122"/>
      <c r="AB54" s="122"/>
      <c r="AC54" s="122"/>
      <c r="AD54" s="122"/>
      <c r="AE54" s="122"/>
    </row>
    <row r="55" spans="1:32" x14ac:dyDescent="0.3">
      <c r="A55" s="122"/>
      <c r="B55" s="181" t="s">
        <v>104</v>
      </c>
      <c r="C55" s="182"/>
      <c r="D55" s="182"/>
      <c r="E55" s="183">
        <f t="shared" ref="E55:G55" si="15">E53/E54</f>
        <v>3.0519848179132367</v>
      </c>
      <c r="F55" s="184">
        <f t="shared" si="15"/>
        <v>3.620406414035656</v>
      </c>
      <c r="G55" s="184">
        <f t="shared" si="15"/>
        <v>4.8909100690871208</v>
      </c>
      <c r="H55" s="185">
        <f>H53/H54</f>
        <v>4.6271627538509881</v>
      </c>
      <c r="I55" s="185">
        <f>I53/I54</f>
        <v>3.8531413438312403</v>
      </c>
      <c r="J55" s="122"/>
      <c r="K55" s="122"/>
      <c r="L55" s="124"/>
      <c r="M55" s="122"/>
      <c r="N55" s="122"/>
      <c r="O55" s="125"/>
      <c r="P55" s="125"/>
      <c r="Q55" s="125"/>
      <c r="R55" s="125"/>
      <c r="S55" s="125"/>
      <c r="T55" s="130"/>
      <c r="U55" s="130"/>
      <c r="V55" s="124"/>
      <c r="W55" s="122"/>
      <c r="X55" s="122"/>
      <c r="Y55" s="122"/>
      <c r="Z55" s="122"/>
      <c r="AA55" s="122"/>
      <c r="AB55" s="122"/>
      <c r="AC55" s="122"/>
      <c r="AD55" s="122"/>
      <c r="AE55" s="122"/>
    </row>
    <row r="56" spans="1:32" x14ac:dyDescent="0.3">
      <c r="A56" s="122"/>
      <c r="B56" s="122"/>
      <c r="C56" s="122"/>
      <c r="D56" s="123"/>
      <c r="E56" s="122"/>
      <c r="F56" s="141"/>
      <c r="G56" s="122"/>
      <c r="H56" s="122"/>
      <c r="I56" s="122"/>
      <c r="J56" s="122"/>
      <c r="K56" s="122"/>
      <c r="L56" s="124"/>
      <c r="M56" s="122"/>
      <c r="N56" s="122"/>
      <c r="O56" s="125"/>
      <c r="P56" s="125"/>
      <c r="Q56" s="125"/>
      <c r="R56" s="125"/>
      <c r="S56" s="125"/>
      <c r="T56" s="130"/>
      <c r="U56" s="130"/>
      <c r="V56" s="124"/>
      <c r="W56" s="122"/>
      <c r="X56" s="122"/>
      <c r="Y56" s="122"/>
      <c r="Z56" s="122"/>
      <c r="AA56" s="122"/>
      <c r="AB56" s="122"/>
      <c r="AC56" s="122"/>
      <c r="AD56" s="122"/>
      <c r="AE56" s="122"/>
    </row>
    <row r="57" spans="1:32" x14ac:dyDescent="0.3">
      <c r="A57" s="122"/>
      <c r="B57" s="122"/>
      <c r="C57" s="122"/>
      <c r="D57" s="123"/>
      <c r="E57" s="142"/>
      <c r="F57" s="142"/>
      <c r="G57" s="142"/>
      <c r="H57" s="122"/>
      <c r="I57" s="122"/>
      <c r="J57" s="122"/>
      <c r="K57" s="122"/>
      <c r="L57" s="124"/>
      <c r="M57" s="122"/>
      <c r="N57" s="122"/>
      <c r="O57" s="125"/>
      <c r="P57" s="125"/>
      <c r="Q57" s="125"/>
      <c r="R57" s="125"/>
      <c r="S57" s="125"/>
      <c r="T57" s="130"/>
      <c r="U57" s="130"/>
      <c r="V57" s="124"/>
      <c r="W57" s="122"/>
      <c r="X57" s="122"/>
      <c r="Y57" s="122"/>
      <c r="Z57" s="122"/>
      <c r="AA57" s="122"/>
      <c r="AB57" s="122"/>
      <c r="AC57" s="122"/>
      <c r="AD57" s="122"/>
      <c r="AE57" s="122"/>
    </row>
    <row r="58" spans="1:32" x14ac:dyDescent="0.3">
      <c r="A58" s="122"/>
      <c r="B58" s="122"/>
      <c r="C58" s="122"/>
      <c r="D58" s="123"/>
      <c r="E58" s="122"/>
      <c r="F58" s="122"/>
      <c r="G58" s="122"/>
      <c r="H58" s="122"/>
      <c r="I58" s="122"/>
      <c r="J58" s="122"/>
      <c r="K58" s="122"/>
      <c r="L58" s="124"/>
      <c r="M58" s="122"/>
      <c r="N58" s="122"/>
      <c r="O58" s="125"/>
      <c r="P58" s="125"/>
      <c r="Q58" s="125"/>
      <c r="R58" s="125"/>
      <c r="S58" s="125"/>
      <c r="T58" s="130"/>
      <c r="U58" s="130"/>
      <c r="V58" s="124"/>
      <c r="W58" s="122"/>
      <c r="X58" s="122"/>
      <c r="Y58" s="122"/>
      <c r="Z58" s="122"/>
      <c r="AA58" s="122"/>
      <c r="AB58" s="122"/>
      <c r="AC58" s="122"/>
      <c r="AD58" s="122"/>
      <c r="AE58" s="122"/>
    </row>
    <row r="59" spans="1:32" x14ac:dyDescent="0.3">
      <c r="A59" s="122"/>
      <c r="B59" s="122"/>
      <c r="C59" s="122"/>
      <c r="D59" s="123"/>
      <c r="E59" s="122"/>
      <c r="F59" s="122"/>
      <c r="G59" s="122"/>
      <c r="H59" s="122"/>
      <c r="I59" s="122"/>
      <c r="J59" s="122"/>
      <c r="K59" s="122"/>
      <c r="L59" s="124"/>
      <c r="M59" s="122"/>
      <c r="N59" s="122"/>
      <c r="O59" s="125"/>
      <c r="P59" s="125"/>
      <c r="Q59" s="125"/>
      <c r="R59" s="125"/>
      <c r="S59" s="125"/>
      <c r="T59" s="130"/>
      <c r="U59" s="130"/>
      <c r="V59" s="124"/>
      <c r="W59" s="122"/>
      <c r="X59" s="122"/>
      <c r="Y59" s="122"/>
      <c r="Z59" s="122"/>
      <c r="AA59" s="122"/>
      <c r="AB59" s="122"/>
      <c r="AC59" s="122"/>
      <c r="AD59" s="122"/>
      <c r="AE59" s="122"/>
    </row>
    <row r="60" spans="1:32" x14ac:dyDescent="0.3">
      <c r="A60" s="122"/>
      <c r="B60" s="122"/>
      <c r="C60" s="122"/>
      <c r="D60" s="123"/>
      <c r="E60" s="122"/>
      <c r="F60" s="122"/>
      <c r="G60" s="122"/>
      <c r="H60" s="122"/>
      <c r="I60" s="122"/>
      <c r="J60" s="122"/>
      <c r="K60" s="122"/>
      <c r="L60" s="124"/>
      <c r="M60" s="122"/>
      <c r="N60" s="122"/>
      <c r="O60" s="125"/>
      <c r="P60" s="125"/>
      <c r="Q60" s="125"/>
      <c r="R60" s="125"/>
      <c r="S60" s="125"/>
      <c r="T60" s="130"/>
      <c r="U60" s="130"/>
      <c r="V60" s="124"/>
      <c r="W60" s="122"/>
      <c r="X60" s="122"/>
      <c r="Y60" s="122"/>
      <c r="Z60" s="122"/>
      <c r="AA60" s="122"/>
      <c r="AB60" s="122"/>
      <c r="AC60" s="122"/>
      <c r="AD60" s="122"/>
      <c r="AE60" s="122"/>
    </row>
    <row r="61" spans="1:32" x14ac:dyDescent="0.3">
      <c r="A61" s="122"/>
      <c r="B61" s="122"/>
      <c r="C61" s="122"/>
      <c r="D61" s="123"/>
      <c r="E61" s="122"/>
      <c r="F61" s="122"/>
      <c r="G61" s="122"/>
      <c r="H61" s="122"/>
      <c r="I61" s="122"/>
      <c r="J61" s="122"/>
      <c r="K61" s="122"/>
      <c r="L61" s="124"/>
      <c r="M61" s="122"/>
      <c r="N61" s="122"/>
      <c r="O61" s="125"/>
      <c r="P61" s="125"/>
      <c r="Q61" s="125"/>
      <c r="R61" s="125"/>
      <c r="S61" s="125"/>
      <c r="T61" s="130"/>
      <c r="U61" s="130"/>
      <c r="V61" s="124"/>
      <c r="W61" s="122"/>
      <c r="X61" s="122"/>
      <c r="Y61" s="122"/>
      <c r="Z61" s="122"/>
      <c r="AA61" s="122"/>
      <c r="AB61" s="122"/>
      <c r="AC61" s="122"/>
      <c r="AD61" s="122"/>
      <c r="AE61" s="122"/>
    </row>
    <row r="62" spans="1:32" x14ac:dyDescent="0.3">
      <c r="A62" s="122"/>
      <c r="B62" s="131"/>
      <c r="C62" s="122"/>
      <c r="D62" s="132"/>
      <c r="E62" s="125"/>
      <c r="F62" s="125"/>
      <c r="G62" s="125"/>
      <c r="H62" s="125"/>
      <c r="I62" s="125"/>
      <c r="J62" s="125"/>
      <c r="K62" s="125"/>
      <c r="L62" s="126"/>
      <c r="M62" s="125"/>
      <c r="N62" s="125"/>
      <c r="O62" s="125"/>
      <c r="P62" s="125"/>
      <c r="Q62" s="125"/>
      <c r="R62" s="125"/>
      <c r="S62" s="125"/>
      <c r="T62" s="130"/>
      <c r="U62" s="130"/>
      <c r="V62" s="126"/>
      <c r="W62" s="125"/>
      <c r="X62" s="125"/>
      <c r="Y62" s="122"/>
      <c r="Z62" s="122"/>
      <c r="AA62" s="122"/>
      <c r="AB62" s="122"/>
      <c r="AC62" s="122"/>
      <c r="AD62" s="122"/>
      <c r="AE62" s="122"/>
    </row>
    <row r="63" spans="1:32" x14ac:dyDescent="0.3">
      <c r="A63" s="122"/>
      <c r="B63" s="131"/>
      <c r="C63" s="122"/>
      <c r="D63" s="132"/>
      <c r="E63" s="125"/>
      <c r="F63" s="125"/>
      <c r="G63" s="125"/>
      <c r="H63" s="125"/>
      <c r="I63" s="125"/>
      <c r="J63" s="125"/>
      <c r="K63" s="125"/>
      <c r="L63" s="126"/>
      <c r="M63" s="125"/>
      <c r="N63" s="125"/>
      <c r="O63" s="125"/>
      <c r="P63" s="125"/>
      <c r="Q63" s="125"/>
      <c r="R63" s="125"/>
      <c r="S63" s="125"/>
      <c r="T63" s="130"/>
      <c r="U63" s="130"/>
      <c r="V63" s="126"/>
      <c r="W63" s="125"/>
      <c r="X63" s="125"/>
      <c r="Y63" s="122"/>
      <c r="Z63" s="122"/>
      <c r="AA63" s="122"/>
      <c r="AB63" s="122"/>
      <c r="AC63" s="122"/>
      <c r="AD63" s="122"/>
      <c r="AE63" s="122"/>
    </row>
    <row r="64" spans="1:32" x14ac:dyDescent="0.3">
      <c r="A64" s="122"/>
      <c r="B64" s="131"/>
      <c r="C64" s="122"/>
      <c r="D64" s="132"/>
      <c r="E64" s="125"/>
      <c r="F64" s="125"/>
      <c r="G64" s="125"/>
      <c r="H64" s="125"/>
      <c r="I64" s="125"/>
      <c r="J64" s="125"/>
      <c r="K64" s="125"/>
      <c r="L64" s="126"/>
      <c r="M64" s="125"/>
      <c r="N64" s="125"/>
      <c r="O64" s="125"/>
      <c r="P64" s="125"/>
      <c r="Q64" s="125"/>
      <c r="R64" s="125"/>
      <c r="S64" s="125"/>
      <c r="T64" s="130"/>
      <c r="U64" s="130"/>
      <c r="V64" s="126"/>
      <c r="W64" s="125"/>
      <c r="X64" s="125"/>
      <c r="Y64" s="122"/>
      <c r="Z64" s="122"/>
      <c r="AA64" s="122"/>
      <c r="AB64" s="122"/>
      <c r="AC64" s="122"/>
      <c r="AD64" s="122"/>
      <c r="AE64" s="122"/>
    </row>
    <row r="65" spans="2:24" x14ac:dyDescent="0.3">
      <c r="B65" s="38"/>
      <c r="D65" s="50"/>
      <c r="E65" s="6"/>
      <c r="F65" s="6"/>
      <c r="G65" s="6"/>
      <c r="H65" s="6"/>
      <c r="I65" s="6"/>
      <c r="J65" s="6"/>
      <c r="K65" s="6"/>
      <c r="L65" s="68"/>
      <c r="M65" s="6"/>
      <c r="N65" s="6"/>
      <c r="O65" s="6"/>
      <c r="P65" s="6"/>
      <c r="Q65" s="6"/>
      <c r="R65" s="6"/>
      <c r="S65" s="6"/>
      <c r="T65" s="21"/>
      <c r="U65" s="21"/>
      <c r="V65" s="68"/>
      <c r="W65" s="6"/>
      <c r="X65" s="6"/>
    </row>
    <row r="66" spans="2:24" x14ac:dyDescent="0.3">
      <c r="B66" s="38"/>
      <c r="D66" s="50"/>
      <c r="E66" s="31"/>
      <c r="F66" s="32"/>
      <c r="G66" s="32"/>
      <c r="I66" s="6"/>
      <c r="J66" s="6"/>
      <c r="K66" s="6"/>
      <c r="L66" s="68"/>
      <c r="M66" s="6"/>
      <c r="N66" s="6"/>
      <c r="O66" s="6"/>
      <c r="P66" s="6"/>
      <c r="Q66" s="6"/>
      <c r="R66" s="6"/>
      <c r="S66" s="6"/>
      <c r="T66" s="21"/>
      <c r="U66" s="21"/>
      <c r="V66" s="68"/>
      <c r="W66" s="6"/>
      <c r="X66" s="6"/>
    </row>
    <row r="67" spans="2:24" x14ac:dyDescent="0.3">
      <c r="B67" s="38"/>
      <c r="D67" s="50"/>
      <c r="E67" s="31"/>
      <c r="F67" s="32"/>
      <c r="G67" s="32"/>
      <c r="I67" s="6"/>
      <c r="J67" s="6"/>
      <c r="K67" s="6"/>
      <c r="L67" s="68"/>
      <c r="M67" s="6"/>
      <c r="N67" s="6"/>
      <c r="O67" s="6"/>
      <c r="P67" s="6"/>
      <c r="Q67" s="6"/>
      <c r="R67" s="6"/>
      <c r="S67" s="6"/>
      <c r="T67" s="21"/>
      <c r="U67" s="21"/>
      <c r="V67" s="68"/>
      <c r="W67" s="6"/>
      <c r="X67" s="6"/>
    </row>
    <row r="68" spans="2:24" x14ac:dyDescent="0.3">
      <c r="F68" s="30"/>
      <c r="G68" s="30"/>
    </row>
    <row r="69" spans="2:24" hidden="1" x14ac:dyDescent="0.3">
      <c r="B69" s="33" t="s">
        <v>89</v>
      </c>
      <c r="C69" s="22"/>
    </row>
    <row r="70" spans="2:24" hidden="1" x14ac:dyDescent="0.3">
      <c r="B70" s="33" t="s">
        <v>90</v>
      </c>
      <c r="C70" s="22"/>
    </row>
    <row r="71" spans="2:24" hidden="1" x14ac:dyDescent="0.3">
      <c r="B71" s="33" t="s">
        <v>91</v>
      </c>
      <c r="C71" s="22"/>
    </row>
    <row r="72" spans="2:24" hidden="1" x14ac:dyDescent="0.3">
      <c r="B72" s="33" t="s">
        <v>92</v>
      </c>
      <c r="C72" s="22"/>
    </row>
    <row r="73" spans="2:24" hidden="1" x14ac:dyDescent="0.3">
      <c r="B73" s="33" t="s">
        <v>93</v>
      </c>
      <c r="C73" s="22"/>
    </row>
    <row r="74" spans="2:24" hidden="1" x14ac:dyDescent="0.3">
      <c r="B74" s="33" t="s">
        <v>94</v>
      </c>
      <c r="C74" s="22"/>
    </row>
    <row r="75" spans="2:24" hidden="1" x14ac:dyDescent="0.3">
      <c r="B75" s="34" t="s">
        <v>95</v>
      </c>
      <c r="C75" s="23"/>
    </row>
    <row r="76" spans="2:24" x14ac:dyDescent="0.3"/>
    <row r="77" spans="2:24" x14ac:dyDescent="0.3"/>
    <row r="78" spans="2:24" x14ac:dyDescent="0.3"/>
    <row r="79" spans="2:24" x14ac:dyDescent="0.3"/>
    <row r="80" spans="2:24"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sheetData>
  <phoneticPr fontId="11" type="noConversion"/>
  <hyperlinks>
    <hyperlink ref="B2" location="Overview!A1" display="Back to overview" xr:uid="{0EF5860B-1C49-46E6-981D-6D8EE4478189}"/>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53B31-5E63-4AC4-BB38-F43E58615271}">
  <sheetPr>
    <tabColor rgb="FF002060"/>
  </sheetPr>
  <dimension ref="A1:AB85"/>
  <sheetViews>
    <sheetView zoomScaleNormal="100" workbookViewId="0">
      <pane xSplit="2" ySplit="3" topLeftCell="C5" activePane="bottomRight" state="frozen"/>
      <selection pane="topRight" activeCell="K21" sqref="K21"/>
      <selection pane="bottomLeft" activeCell="K21" sqref="K21"/>
      <selection pane="bottomRight" activeCell="B2" sqref="B2"/>
    </sheetView>
  </sheetViews>
  <sheetFormatPr defaultColWidth="9.44140625" defaultRowHeight="15" customHeight="1" zeroHeight="1" x14ac:dyDescent="0.3"/>
  <cols>
    <col min="1" max="1" width="3.44140625" style="1" customWidth="1"/>
    <col min="2" max="2" width="74.109375" style="1" customWidth="1"/>
    <col min="3" max="3" width="9.44140625" style="1"/>
    <col min="4" max="4" width="8.88671875" style="1" customWidth="1"/>
    <col min="5" max="5" width="12" style="1" customWidth="1"/>
    <col min="6" max="8" width="8.88671875" style="1" customWidth="1"/>
    <col min="9" max="9" width="13" style="1" customWidth="1"/>
    <col min="10" max="10" width="3.44140625" style="1" customWidth="1"/>
    <col min="11" max="11" width="0.6640625" style="67" customWidth="1"/>
    <col min="12" max="12" width="3.88671875" style="1" customWidth="1"/>
    <col min="13" max="13" width="9.21875" style="1" customWidth="1"/>
    <col min="14" max="14" width="11.88671875" style="1" customWidth="1"/>
    <col min="15" max="15" width="13.44140625" style="1" customWidth="1"/>
    <col min="16" max="16" width="12.33203125" style="1" customWidth="1"/>
    <col min="17" max="17" width="12.6640625" style="1" customWidth="1"/>
    <col min="18" max="18" width="13.33203125" style="1" customWidth="1"/>
    <col min="19" max="19" width="3.44140625" style="1" customWidth="1"/>
    <col min="20" max="20" width="0.6640625" style="67" customWidth="1"/>
    <col min="21" max="21" width="3.88671875" style="1" customWidth="1"/>
    <col min="22" max="26" width="9.44140625" style="1"/>
    <col min="27" max="27" width="13.33203125" style="1" customWidth="1"/>
    <col min="28" max="16384" width="9.44140625" style="1"/>
  </cols>
  <sheetData>
    <row r="1" spans="1:28" ht="14.4" x14ac:dyDescent="0.3">
      <c r="A1" s="122"/>
      <c r="B1" s="122"/>
      <c r="C1" s="122"/>
      <c r="D1" s="122"/>
      <c r="E1" s="122"/>
      <c r="F1" s="122"/>
      <c r="G1" s="122"/>
      <c r="H1" s="122"/>
      <c r="I1" s="122"/>
      <c r="J1" s="122"/>
      <c r="K1" s="124"/>
      <c r="L1" s="122"/>
      <c r="M1" s="122"/>
      <c r="N1" s="122"/>
      <c r="O1" s="122"/>
      <c r="P1" s="122"/>
      <c r="Q1" s="122"/>
      <c r="R1" s="122"/>
      <c r="S1" s="122"/>
      <c r="T1" s="124"/>
      <c r="U1" s="122"/>
      <c r="V1" s="122"/>
      <c r="W1" s="122"/>
      <c r="X1" s="122"/>
      <c r="Y1" s="122"/>
      <c r="Z1" s="122"/>
      <c r="AA1" s="122"/>
      <c r="AB1" s="122"/>
    </row>
    <row r="2" spans="1:28" ht="14.4" x14ac:dyDescent="0.3">
      <c r="A2" s="122"/>
      <c r="B2" s="188" t="s">
        <v>26</v>
      </c>
      <c r="C2" s="122"/>
      <c r="D2" s="122"/>
      <c r="E2" s="122"/>
      <c r="F2" s="122"/>
      <c r="G2" s="122"/>
      <c r="H2" s="122"/>
      <c r="I2" s="122"/>
      <c r="J2" s="122"/>
      <c r="K2" s="124"/>
      <c r="L2" s="122"/>
      <c r="M2" s="122"/>
      <c r="N2" s="122"/>
      <c r="O2" s="122"/>
      <c r="P2" s="122"/>
      <c r="Q2" s="122"/>
      <c r="R2" s="122"/>
      <c r="S2" s="122"/>
      <c r="T2" s="124"/>
      <c r="U2" s="122"/>
      <c r="V2" s="122"/>
      <c r="W2" s="122"/>
      <c r="X2" s="122"/>
      <c r="Y2" s="122"/>
      <c r="Z2" s="122"/>
      <c r="AA2" s="122"/>
      <c r="AB2" s="122"/>
    </row>
    <row r="3" spans="1:28" ht="14.4" x14ac:dyDescent="0.3">
      <c r="A3" s="122"/>
      <c r="B3" s="122"/>
      <c r="C3" s="122"/>
      <c r="D3" s="122"/>
      <c r="E3" s="122"/>
      <c r="F3" s="122"/>
      <c r="G3" s="122"/>
      <c r="H3" s="122"/>
      <c r="I3" s="125"/>
      <c r="J3" s="125"/>
      <c r="K3" s="126"/>
      <c r="L3" s="125"/>
      <c r="M3" s="125"/>
      <c r="N3" s="125"/>
      <c r="O3" s="125"/>
      <c r="P3" s="125"/>
      <c r="Q3" s="125"/>
      <c r="R3" s="125"/>
      <c r="S3" s="125"/>
      <c r="T3" s="126"/>
      <c r="U3" s="125"/>
      <c r="V3" s="125"/>
      <c r="W3" s="125"/>
      <c r="X3" s="125"/>
      <c r="Y3" s="125"/>
      <c r="Z3" s="125"/>
      <c r="AA3" s="122"/>
      <c r="AB3" s="122"/>
    </row>
    <row r="4" spans="1:28" ht="15.6" x14ac:dyDescent="0.3">
      <c r="A4" s="122"/>
      <c r="B4" s="200" t="s">
        <v>105</v>
      </c>
      <c r="C4" s="122"/>
      <c r="D4" s="122"/>
      <c r="E4" s="122"/>
      <c r="F4" s="122"/>
      <c r="G4" s="122"/>
      <c r="H4" s="122"/>
      <c r="I4" s="122"/>
      <c r="J4" s="125"/>
      <c r="K4" s="126"/>
      <c r="L4" s="125"/>
      <c r="M4" s="186" t="s">
        <v>356</v>
      </c>
      <c r="N4" s="122"/>
      <c r="O4" s="122"/>
      <c r="P4" s="122"/>
      <c r="Q4" s="122"/>
      <c r="R4" s="122"/>
      <c r="S4" s="125"/>
      <c r="T4" s="126"/>
      <c r="U4" s="125"/>
      <c r="V4" s="122"/>
      <c r="W4" s="122"/>
      <c r="X4" s="122"/>
      <c r="Y4" s="122"/>
      <c r="Z4" s="122"/>
      <c r="AA4" s="122"/>
      <c r="AB4" s="122"/>
    </row>
    <row r="5" spans="1:28" ht="14.4" x14ac:dyDescent="0.3">
      <c r="A5" s="122"/>
      <c r="B5" s="122"/>
      <c r="C5" s="122"/>
      <c r="D5" s="125"/>
      <c r="E5" s="128"/>
      <c r="F5" s="129"/>
      <c r="G5" s="129"/>
      <c r="H5" s="127" t="s">
        <v>355</v>
      </c>
      <c r="I5" s="125"/>
      <c r="J5" s="125"/>
      <c r="K5" s="126"/>
      <c r="L5" s="125"/>
      <c r="M5" s="122"/>
      <c r="N5" s="125"/>
      <c r="O5" s="125"/>
      <c r="P5" s="125"/>
      <c r="Q5" s="189" t="s">
        <v>82</v>
      </c>
      <c r="R5" s="122"/>
      <c r="S5" s="125"/>
      <c r="T5" s="126"/>
      <c r="U5" s="125"/>
      <c r="V5" s="125"/>
      <c r="W5" s="128"/>
      <c r="X5" s="129"/>
      <c r="Y5" s="129"/>
      <c r="Z5" s="127" t="s">
        <v>83</v>
      </c>
      <c r="AA5" s="122"/>
      <c r="AB5" s="122"/>
    </row>
    <row r="6" spans="1:28" ht="14.4" x14ac:dyDescent="0.3">
      <c r="A6" s="122"/>
      <c r="B6" s="146" t="s">
        <v>352</v>
      </c>
      <c r="C6" s="122"/>
      <c r="D6" s="148" t="s">
        <v>84</v>
      </c>
      <c r="E6" s="148" t="s">
        <v>85</v>
      </c>
      <c r="F6" s="148" t="s">
        <v>86</v>
      </c>
      <c r="G6" s="148" t="s">
        <v>87</v>
      </c>
      <c r="H6" s="148" t="s">
        <v>88</v>
      </c>
      <c r="I6" s="122"/>
      <c r="J6" s="125"/>
      <c r="K6" s="126"/>
      <c r="L6" s="125"/>
      <c r="M6" s="148" t="s">
        <v>84</v>
      </c>
      <c r="N6" s="148" t="s">
        <v>85</v>
      </c>
      <c r="O6" s="148" t="s">
        <v>86</v>
      </c>
      <c r="P6" s="148" t="s">
        <v>87</v>
      </c>
      <c r="Q6" s="148" t="s">
        <v>88</v>
      </c>
      <c r="R6" s="122"/>
      <c r="S6" s="125"/>
      <c r="T6" s="126"/>
      <c r="U6" s="125"/>
      <c r="V6" s="148" t="s">
        <v>84</v>
      </c>
      <c r="W6" s="148" t="s">
        <v>85</v>
      </c>
      <c r="X6" s="148" t="s">
        <v>86</v>
      </c>
      <c r="Y6" s="148" t="s">
        <v>87</v>
      </c>
      <c r="Z6" s="148" t="s">
        <v>88</v>
      </c>
      <c r="AA6" s="122"/>
      <c r="AB6" s="122"/>
    </row>
    <row r="7" spans="1:28" ht="14.4" x14ac:dyDescent="0.3">
      <c r="A7" s="122"/>
      <c r="B7" s="151" t="s">
        <v>89</v>
      </c>
      <c r="C7" s="122"/>
      <c r="D7" s="153">
        <f>'T&amp;D-rev'!D8</f>
        <v>35.881539377000003</v>
      </c>
      <c r="E7" s="153">
        <f>'T&amp;D-rev'!E8</f>
        <v>30.54256255</v>
      </c>
      <c r="F7" s="153">
        <f>'T&amp;D-rev'!F8</f>
        <v>51.954903406000007</v>
      </c>
      <c r="G7" s="190">
        <f>'T&amp;D-rev'!G8</f>
        <v>39.853259848</v>
      </c>
      <c r="H7" s="191">
        <f>'T&amp;D-rev'!H8</f>
        <v>47.214205999999997</v>
      </c>
      <c r="I7" s="122"/>
      <c r="J7" s="125"/>
      <c r="K7" s="126"/>
      <c r="L7" s="125"/>
      <c r="M7" s="154">
        <f t="shared" ref="M7:Q11" si="0">D7/D31</f>
        <v>1.9158429263362503E-2</v>
      </c>
      <c r="N7" s="154">
        <f t="shared" si="0"/>
        <v>1.2876542671227741E-2</v>
      </c>
      <c r="O7" s="154">
        <f t="shared" si="0"/>
        <v>1.7989897572429744E-2</v>
      </c>
      <c r="P7" s="154">
        <f t="shared" si="0"/>
        <v>1.0722390053784437E-2</v>
      </c>
      <c r="Q7" s="154">
        <f t="shared" si="0"/>
        <v>1.0193087051235179E-2</v>
      </c>
      <c r="R7" s="122"/>
      <c r="S7" s="125"/>
      <c r="T7" s="126"/>
      <c r="U7" s="125"/>
      <c r="V7" s="155">
        <f>'T&amp;D-rev'!J8</f>
        <v>5.0610814983938672</v>
      </c>
      <c r="W7" s="155">
        <f>'T&amp;D-rev'!K8</f>
        <v>4.1148596955959871</v>
      </c>
      <c r="X7" s="155">
        <f>'T&amp;D-rev'!L8</f>
        <v>6.973448420746891</v>
      </c>
      <c r="Y7" s="192">
        <f>'T&amp;D-rev'!M8</f>
        <v>4.9591275446736045</v>
      </c>
      <c r="Z7" s="191">
        <f>'T&amp;D-rev'!N8</f>
        <v>5.7029059158704243</v>
      </c>
      <c r="AA7" s="122"/>
      <c r="AB7" s="122"/>
    </row>
    <row r="8" spans="1:28" ht="14.4" x14ac:dyDescent="0.3">
      <c r="A8" s="122"/>
      <c r="B8" s="151" t="s">
        <v>90</v>
      </c>
      <c r="C8" s="122"/>
      <c r="D8" s="153">
        <f>'Coal-rev'!E11</f>
        <v>1640.783395765244</v>
      </c>
      <c r="E8" s="153">
        <f>'Coal-rev'!F11</f>
        <v>1724.813903097177</v>
      </c>
      <c r="F8" s="153">
        <f>'Coal-rev'!G11</f>
        <v>816.29628408128406</v>
      </c>
      <c r="G8" s="190">
        <f>'Coal-rev'!H11</f>
        <v>1370.1592517609561</v>
      </c>
      <c r="H8" s="193">
        <f>'Coal-rev'!I11</f>
        <v>746.23737358459846</v>
      </c>
      <c r="I8" s="122"/>
      <c r="J8" s="125"/>
      <c r="K8" s="126"/>
      <c r="L8" s="125"/>
      <c r="M8" s="154">
        <f t="shared" si="0"/>
        <v>0.26668600983962021</v>
      </c>
      <c r="N8" s="154">
        <f t="shared" si="0"/>
        <v>0.30000227820649727</v>
      </c>
      <c r="O8" s="154">
        <f t="shared" si="0"/>
        <v>0.14622196393803311</v>
      </c>
      <c r="P8" s="154">
        <f t="shared" si="0"/>
        <v>0.17951488654464728</v>
      </c>
      <c r="Q8" s="154">
        <f t="shared" si="0"/>
        <v>8.6784723548142234E-2</v>
      </c>
      <c r="R8" s="122"/>
      <c r="S8" s="125"/>
      <c r="T8" s="126"/>
      <c r="U8" s="125"/>
      <c r="V8" s="153">
        <f>'Coal-rev'!K11</f>
        <v>231.43205758062533</v>
      </c>
      <c r="W8" s="153">
        <f>'Coal-rev'!L11</f>
        <v>232.37628475473733</v>
      </c>
      <c r="X8" s="153">
        <f>'Coal-rev'!M11</f>
        <v>109.56425014603721</v>
      </c>
      <c r="Y8" s="190">
        <f>'Coal-rev'!N11</f>
        <v>170.4953248971959</v>
      </c>
      <c r="Z8" s="191">
        <f>'Coal-rev'!O11</f>
        <v>90.136463005630446</v>
      </c>
      <c r="AA8" s="122"/>
      <c r="AB8" s="122"/>
    </row>
    <row r="9" spans="1:28" ht="14.4" x14ac:dyDescent="0.3">
      <c r="A9" s="122"/>
      <c r="B9" s="151" t="s">
        <v>91</v>
      </c>
      <c r="C9" s="122"/>
      <c r="D9" s="153">
        <f>'O&amp;G-rev'!D12</f>
        <v>1952.2445765500001</v>
      </c>
      <c r="E9" s="153">
        <f>'O&amp;G-rev'!E12</f>
        <v>1438.6539907000001</v>
      </c>
      <c r="F9" s="153">
        <f>'O&amp;G-rev'!F12</f>
        <v>1963.7125136005</v>
      </c>
      <c r="G9" s="190">
        <f>'O&amp;G-rev'!G12</f>
        <v>1342.9280563765001</v>
      </c>
      <c r="H9" s="191">
        <f>'O&amp;G-rev'!H12</f>
        <v>2167.5070214000002</v>
      </c>
      <c r="I9" s="122"/>
      <c r="J9" s="125"/>
      <c r="K9" s="126"/>
      <c r="L9" s="125"/>
      <c r="M9" s="154">
        <f t="shared" si="0"/>
        <v>0.32152487351755554</v>
      </c>
      <c r="N9" s="154">
        <f t="shared" si="0"/>
        <v>0.25044700919113372</v>
      </c>
      <c r="O9" s="154">
        <f t="shared" si="0"/>
        <v>0.26214208304041153</v>
      </c>
      <c r="P9" s="154">
        <f t="shared" si="0"/>
        <v>0.16764979903573615</v>
      </c>
      <c r="Q9" s="154">
        <f t="shared" si="0"/>
        <v>0.2421373382496293</v>
      </c>
      <c r="R9" s="122"/>
      <c r="S9" s="125"/>
      <c r="T9" s="126"/>
      <c r="U9" s="125"/>
      <c r="V9" s="153">
        <f>'O&amp;G-rev'!J12</f>
        <v>275.36357353303345</v>
      </c>
      <c r="W9" s="153">
        <f>'O&amp;G-rev'!K12</f>
        <v>193.82326916900277</v>
      </c>
      <c r="X9" s="153">
        <f>'O&amp;G-rev'!L12</f>
        <v>263.57180995522509</v>
      </c>
      <c r="Y9" s="190">
        <f>'O&amp;G-rev'!M12</f>
        <v>167.10681987601328</v>
      </c>
      <c r="Z9" s="191">
        <f>'O&amp;G-rev'!N12</f>
        <v>261.80867290308225</v>
      </c>
      <c r="AA9" s="122"/>
      <c r="AB9" s="122"/>
    </row>
    <row r="10" spans="1:28" ht="14.4" x14ac:dyDescent="0.3">
      <c r="A10" s="122"/>
      <c r="B10" s="151" t="s">
        <v>92</v>
      </c>
      <c r="C10" s="122"/>
      <c r="D10" s="153">
        <f>'RE-rev'!D10</f>
        <v>17.659378608219999</v>
      </c>
      <c r="E10" s="153">
        <f>'RE-rev'!E10</f>
        <v>17.581064307698753</v>
      </c>
      <c r="F10" s="153">
        <f>'RE-rev'!F10</f>
        <v>32.284158698362901</v>
      </c>
      <c r="G10" s="190">
        <f>'RE-rev'!G10</f>
        <v>127.13418450175142</v>
      </c>
      <c r="H10" s="191">
        <f>'RE-rev'!H10</f>
        <v>313.78274949249999</v>
      </c>
      <c r="I10" s="122"/>
      <c r="J10" s="125"/>
      <c r="K10" s="126"/>
      <c r="L10" s="125"/>
      <c r="M10" s="154">
        <f t="shared" si="0"/>
        <v>1</v>
      </c>
      <c r="N10" s="154">
        <f t="shared" si="0"/>
        <v>1</v>
      </c>
      <c r="O10" s="154">
        <f t="shared" si="0"/>
        <v>1</v>
      </c>
      <c r="P10" s="154">
        <f t="shared" si="0"/>
        <v>1</v>
      </c>
      <c r="Q10" s="154">
        <f t="shared" si="0"/>
        <v>1</v>
      </c>
      <c r="R10" s="122"/>
      <c r="S10" s="125"/>
      <c r="T10" s="126"/>
      <c r="U10" s="125"/>
      <c r="V10" s="155">
        <f>'RE-rev'!J10</f>
        <v>2.4908506128497998</v>
      </c>
      <c r="W10" s="155">
        <f>'RE-rev'!K10</f>
        <v>2.368616346680144</v>
      </c>
      <c r="X10" s="155">
        <f>'RE-rev'!L10</f>
        <v>4.3332178626327966</v>
      </c>
      <c r="Y10" s="192">
        <f>'RE-rev'!M10</f>
        <v>15.819901273744644</v>
      </c>
      <c r="Z10" s="191">
        <f>'RE-rev'!N10</f>
        <v>37.901166830569288</v>
      </c>
      <c r="AA10" s="122"/>
      <c r="AB10" s="122"/>
    </row>
    <row r="11" spans="1:28" ht="14.4" x14ac:dyDescent="0.3">
      <c r="A11" s="122"/>
      <c r="B11" s="151" t="s">
        <v>93</v>
      </c>
      <c r="C11" s="122"/>
      <c r="D11" s="155">
        <f>'EV-rev'!D8</f>
        <v>1.4709449999999999</v>
      </c>
      <c r="E11" s="155">
        <f>'EV-rev'!E8</f>
        <v>1.2857540999999999</v>
      </c>
      <c r="F11" s="155">
        <f>'EV-rev'!F8</f>
        <v>3.9617849999999999</v>
      </c>
      <c r="G11" s="190">
        <f>'EV-rev'!G8</f>
        <v>10.485290000000001</v>
      </c>
      <c r="H11" s="191">
        <f>'EV-rev'!H8</f>
        <v>16.694216063317601</v>
      </c>
      <c r="I11" s="122"/>
      <c r="J11" s="125"/>
      <c r="K11" s="126"/>
      <c r="L11" s="125"/>
      <c r="M11" s="154">
        <f t="shared" si="0"/>
        <v>0.29778976373397709</v>
      </c>
      <c r="N11" s="154">
        <f t="shared" si="0"/>
        <v>0.367988326402717</v>
      </c>
      <c r="O11" s="154">
        <f t="shared" si="0"/>
        <v>0.31826794538844022</v>
      </c>
      <c r="P11" s="154">
        <f t="shared" si="0"/>
        <v>0.47915712841882957</v>
      </c>
      <c r="Q11" s="154">
        <f t="shared" si="0"/>
        <v>0.45926155298060545</v>
      </c>
      <c r="R11" s="122"/>
      <c r="S11" s="125"/>
      <c r="T11" s="126"/>
      <c r="U11" s="125"/>
      <c r="V11" s="155">
        <f>'EV-rev'!J8</f>
        <v>0.20747639744316332</v>
      </c>
      <c r="W11" s="155">
        <f>'EV-rev'!K8</f>
        <v>0.17322376653485128</v>
      </c>
      <c r="X11" s="155">
        <f>'EV-rev'!L8</f>
        <v>0.53175545599028451</v>
      </c>
      <c r="Y11" s="192">
        <f>'EV-rev'!M8</f>
        <v>1.3047336817919091</v>
      </c>
      <c r="Z11" s="191">
        <f>'EV-rev'!N8</f>
        <v>2.0164596974968299</v>
      </c>
      <c r="AA11" s="122"/>
      <c r="AB11" s="122"/>
    </row>
    <row r="12" spans="1:28" ht="14.4" x14ac:dyDescent="0.3">
      <c r="A12" s="122"/>
      <c r="B12" s="151" t="s">
        <v>354</v>
      </c>
      <c r="C12" s="122"/>
      <c r="D12" s="194">
        <f>'Bioenergy-rev'!D7</f>
        <v>0</v>
      </c>
      <c r="E12" s="194">
        <f>'Bioenergy-rev'!E7</f>
        <v>0</v>
      </c>
      <c r="F12" s="194">
        <f>'Bioenergy-rev'!F7</f>
        <v>0</v>
      </c>
      <c r="G12" s="194">
        <f>'Bioenergy-rev'!G7</f>
        <v>0</v>
      </c>
      <c r="H12" s="194">
        <f>'Bioenergy-rev'!H7</f>
        <v>0</v>
      </c>
      <c r="I12" s="122"/>
      <c r="J12" s="125"/>
      <c r="K12" s="126"/>
      <c r="L12" s="125"/>
      <c r="M12" s="154"/>
      <c r="N12" s="154"/>
      <c r="O12" s="154"/>
      <c r="P12" s="154"/>
      <c r="Q12" s="154"/>
      <c r="R12" s="122"/>
      <c r="S12" s="125"/>
      <c r="T12" s="126"/>
      <c r="U12" s="125"/>
      <c r="V12" s="164">
        <f>'Bioenergy-rev'!J7</f>
        <v>0</v>
      </c>
      <c r="W12" s="164">
        <f>'Bioenergy-rev'!K7</f>
        <v>0</v>
      </c>
      <c r="X12" s="164">
        <f>'Bioenergy-rev'!L7</f>
        <v>0</v>
      </c>
      <c r="Y12" s="195">
        <f>'Bioenergy-rev'!M7</f>
        <v>0</v>
      </c>
      <c r="Z12" s="191" t="str">
        <f>'Bioenergy-rev'!N7</f>
        <v>-</v>
      </c>
      <c r="AA12" s="122"/>
      <c r="AB12" s="122"/>
    </row>
    <row r="13" spans="1:28" ht="14.4" x14ac:dyDescent="0.3">
      <c r="A13" s="122"/>
      <c r="B13" s="158" t="s">
        <v>95</v>
      </c>
      <c r="C13" s="122"/>
      <c r="D13" s="160">
        <f>SUM(D7:D12)</f>
        <v>3648.0398353004643</v>
      </c>
      <c r="E13" s="160">
        <f>SUM(E7:E12)</f>
        <v>3212.8772747548755</v>
      </c>
      <c r="F13" s="160">
        <f>SUM(F7:F12)</f>
        <v>2868.2096447861468</v>
      </c>
      <c r="G13" s="160">
        <f>SUM(G7:G12)</f>
        <v>2890.5600424872077</v>
      </c>
      <c r="H13" s="160">
        <f>SUM(H7:H12)</f>
        <v>3291.4355665404164</v>
      </c>
      <c r="I13" s="122"/>
      <c r="J13" s="125"/>
      <c r="K13" s="126"/>
      <c r="L13" s="125"/>
      <c r="M13" s="161">
        <f>D13/D37</f>
        <v>0.25836330697294335</v>
      </c>
      <c r="N13" s="161">
        <f>E13/E37</f>
        <v>0.23136346651120324</v>
      </c>
      <c r="O13" s="161">
        <f>F13/F37</f>
        <v>0.17919206116154382</v>
      </c>
      <c r="P13" s="161">
        <f>G13/G37</f>
        <v>0.14816754199180057</v>
      </c>
      <c r="Q13" s="161">
        <f>H13/H37</f>
        <v>0.14607571224211149</v>
      </c>
      <c r="R13" s="122"/>
      <c r="S13" s="125"/>
      <c r="T13" s="126"/>
      <c r="U13" s="125"/>
      <c r="V13" s="160">
        <f>SUM(V7:V12)</f>
        <v>514.5550396223457</v>
      </c>
      <c r="W13" s="160">
        <f>SUM(W7:W12)</f>
        <v>432.85625373255107</v>
      </c>
      <c r="X13" s="160">
        <f>SUM(X7:X12)</f>
        <v>384.97448184063228</v>
      </c>
      <c r="Y13" s="160">
        <f>SUM(Y7:Y12)</f>
        <v>359.68590727341928</v>
      </c>
      <c r="Z13" s="160">
        <f>SUM(Z7:Z12)</f>
        <v>397.56566835264925</v>
      </c>
      <c r="AA13" s="122"/>
      <c r="AB13" s="122"/>
    </row>
    <row r="14" spans="1:28" ht="14.4" x14ac:dyDescent="0.3">
      <c r="A14" s="122"/>
      <c r="B14" s="131"/>
      <c r="C14" s="122"/>
      <c r="D14" s="125"/>
      <c r="E14" s="128"/>
      <c r="F14" s="129"/>
      <c r="G14" s="129"/>
      <c r="H14" s="129"/>
      <c r="I14" s="125"/>
      <c r="J14" s="125"/>
      <c r="K14" s="126"/>
      <c r="L14" s="125"/>
      <c r="M14" s="125"/>
      <c r="N14" s="125"/>
      <c r="O14" s="125"/>
      <c r="P14" s="125"/>
      <c r="Q14" s="125"/>
      <c r="R14" s="128"/>
      <c r="S14" s="125"/>
      <c r="T14" s="126"/>
      <c r="U14" s="125"/>
      <c r="V14" s="125"/>
      <c r="W14" s="128"/>
      <c r="X14" s="129"/>
      <c r="Y14" s="129"/>
      <c r="Z14" s="125"/>
      <c r="AA14" s="122"/>
      <c r="AB14" s="122"/>
    </row>
    <row r="15" spans="1:28" ht="14.4" x14ac:dyDescent="0.3">
      <c r="A15" s="122"/>
      <c r="B15" s="131"/>
      <c r="C15" s="122"/>
      <c r="D15" s="125"/>
      <c r="E15" s="128"/>
      <c r="F15" s="129"/>
      <c r="G15" s="129"/>
      <c r="H15" s="129"/>
      <c r="I15" s="125"/>
      <c r="J15" s="125"/>
      <c r="K15" s="126"/>
      <c r="L15" s="125"/>
      <c r="M15" s="125"/>
      <c r="N15" s="125"/>
      <c r="O15" s="125"/>
      <c r="P15" s="125"/>
      <c r="Q15" s="125"/>
      <c r="R15" s="128"/>
      <c r="S15" s="125"/>
      <c r="T15" s="126"/>
      <c r="U15" s="125"/>
      <c r="V15" s="125"/>
      <c r="W15" s="128"/>
      <c r="X15" s="129"/>
      <c r="Y15" s="129"/>
      <c r="Z15" s="125"/>
      <c r="AA15" s="122"/>
      <c r="AB15" s="122"/>
    </row>
    <row r="16" spans="1:28" ht="15.6" x14ac:dyDescent="0.3">
      <c r="A16" s="122"/>
      <c r="B16" s="186" t="s">
        <v>106</v>
      </c>
      <c r="C16" s="122"/>
      <c r="D16" s="122"/>
      <c r="E16" s="122"/>
      <c r="F16" s="122"/>
      <c r="G16" s="122"/>
      <c r="H16" s="122"/>
      <c r="I16" s="122"/>
      <c r="J16" s="125"/>
      <c r="K16" s="126"/>
      <c r="L16" s="125"/>
      <c r="M16" s="186" t="s">
        <v>97</v>
      </c>
      <c r="N16" s="122"/>
      <c r="O16" s="122"/>
      <c r="P16" s="122"/>
      <c r="Q16" s="122"/>
      <c r="R16" s="122"/>
      <c r="S16" s="125"/>
      <c r="T16" s="126"/>
      <c r="U16" s="125"/>
      <c r="V16" s="122"/>
      <c r="W16" s="122"/>
      <c r="X16" s="122"/>
      <c r="Y16" s="122"/>
      <c r="Z16" s="122"/>
      <c r="AA16" s="122"/>
      <c r="AB16" s="122"/>
    </row>
    <row r="17" spans="1:28" ht="14.4" x14ac:dyDescent="0.3">
      <c r="A17" s="122"/>
      <c r="B17" s="122"/>
      <c r="C17" s="122"/>
      <c r="D17" s="125"/>
      <c r="E17" s="128"/>
      <c r="F17" s="129"/>
      <c r="G17" s="129"/>
      <c r="H17" s="127" t="s">
        <v>355</v>
      </c>
      <c r="I17" s="125"/>
      <c r="J17" s="125"/>
      <c r="K17" s="126"/>
      <c r="L17" s="125"/>
      <c r="M17" s="122"/>
      <c r="N17" s="125"/>
      <c r="O17" s="125"/>
      <c r="P17" s="125"/>
      <c r="Q17" s="189" t="s">
        <v>82</v>
      </c>
      <c r="R17" s="122"/>
      <c r="S17" s="125"/>
      <c r="T17" s="126"/>
      <c r="U17" s="125"/>
      <c r="V17" s="125"/>
      <c r="W17" s="128"/>
      <c r="X17" s="129"/>
      <c r="Y17" s="129"/>
      <c r="Z17" s="127" t="s">
        <v>83</v>
      </c>
      <c r="AA17" s="122"/>
      <c r="AB17" s="122"/>
    </row>
    <row r="18" spans="1:28" ht="14.4" x14ac:dyDescent="0.3">
      <c r="A18" s="122"/>
      <c r="B18" s="146" t="s">
        <v>353</v>
      </c>
      <c r="C18" s="122"/>
      <c r="D18" s="148" t="s">
        <v>84</v>
      </c>
      <c r="E18" s="148" t="s">
        <v>85</v>
      </c>
      <c r="F18" s="148" t="s">
        <v>86</v>
      </c>
      <c r="G18" s="148" t="s">
        <v>87</v>
      </c>
      <c r="H18" s="148" t="s">
        <v>88</v>
      </c>
      <c r="I18" s="122"/>
      <c r="J18" s="125"/>
      <c r="K18" s="126"/>
      <c r="L18" s="125"/>
      <c r="M18" s="148" t="s">
        <v>84</v>
      </c>
      <c r="N18" s="148" t="s">
        <v>85</v>
      </c>
      <c r="O18" s="148" t="s">
        <v>86</v>
      </c>
      <c r="P18" s="148" t="s">
        <v>87</v>
      </c>
      <c r="Q18" s="148" t="s">
        <v>88</v>
      </c>
      <c r="R18" s="122"/>
      <c r="S18" s="125"/>
      <c r="T18" s="126"/>
      <c r="U18" s="125"/>
      <c r="V18" s="148" t="s">
        <v>84</v>
      </c>
      <c r="W18" s="148" t="s">
        <v>85</v>
      </c>
      <c r="X18" s="148" t="s">
        <v>86</v>
      </c>
      <c r="Y18" s="148" t="s">
        <v>87</v>
      </c>
      <c r="Z18" s="148" t="s">
        <v>88</v>
      </c>
      <c r="AA18" s="122"/>
      <c r="AB18" s="122"/>
    </row>
    <row r="19" spans="1:28" ht="14.4" x14ac:dyDescent="0.3">
      <c r="A19" s="122"/>
      <c r="B19" s="151" t="s">
        <v>89</v>
      </c>
      <c r="C19" s="122"/>
      <c r="D19" s="153">
        <f>'T&amp;D-rev'!D17</f>
        <v>1837.0037</v>
      </c>
      <c r="E19" s="153">
        <f>'T&amp;D-rev'!E17</f>
        <v>2341.4110999999998</v>
      </c>
      <c r="F19" s="153">
        <f>'T&amp;D-rev'!F17</f>
        <v>2836.0494999999996</v>
      </c>
      <c r="G19" s="153">
        <f>'T&amp;D-rev'!G17</f>
        <v>3676.9728999999998</v>
      </c>
      <c r="H19" s="196">
        <f>'T&amp;D-rev'!H17</f>
        <v>4584.7687999999998</v>
      </c>
      <c r="I19" s="122"/>
      <c r="J19" s="132"/>
      <c r="K19" s="126"/>
      <c r="L19" s="125"/>
      <c r="M19" s="154">
        <f t="shared" ref="M19:Q21" si="1">D19/D31</f>
        <v>0.98084157073663747</v>
      </c>
      <c r="N19" s="154">
        <f t="shared" si="1"/>
        <v>0.98712345732877216</v>
      </c>
      <c r="O19" s="154">
        <f t="shared" si="1"/>
        <v>0.98201010242757025</v>
      </c>
      <c r="P19" s="154">
        <f t="shared" si="1"/>
        <v>0.9892776099462155</v>
      </c>
      <c r="Q19" s="154">
        <f t="shared" si="1"/>
        <v>0.98980691294876488</v>
      </c>
      <c r="R19" s="122"/>
      <c r="S19" s="125"/>
      <c r="T19" s="126"/>
      <c r="U19" s="125"/>
      <c r="V19" s="153">
        <f>'T&amp;D-rev'!J17</f>
        <v>259.10887882671443</v>
      </c>
      <c r="W19" s="153">
        <f>'T&amp;D-rev'!K17</f>
        <v>315.44760366582483</v>
      </c>
      <c r="X19" s="153">
        <f>'T&amp;D-rev'!L17</f>
        <v>380.65790927158298</v>
      </c>
      <c r="Y19" s="190">
        <f>'T&amp;D-rev'!M17</f>
        <v>457.54293774097556</v>
      </c>
      <c r="Z19" s="191">
        <f>'T&amp;D-rev'!N17</f>
        <v>553.78470438363718</v>
      </c>
      <c r="AA19" s="122"/>
      <c r="AB19" s="122"/>
    </row>
    <row r="20" spans="1:28" ht="14.4" x14ac:dyDescent="0.3">
      <c r="A20" s="122"/>
      <c r="B20" s="151" t="s">
        <v>90</v>
      </c>
      <c r="C20" s="122"/>
      <c r="D20" s="153">
        <f>'Coal-rev'!E22</f>
        <v>4511.7080557060181</v>
      </c>
      <c r="E20" s="153">
        <f>'Coal-rev'!F22</f>
        <v>4024.5221133111868</v>
      </c>
      <c r="F20" s="153">
        <f>'Coal-rev'!G22</f>
        <v>4766.2869482655296</v>
      </c>
      <c r="G20" s="153">
        <f>'Coal-rev'!H22</f>
        <v>6262.4069277585495</v>
      </c>
      <c r="H20" s="196">
        <f>'Coal-rev'!I22</f>
        <v>7852.4807311131362</v>
      </c>
      <c r="I20" s="122"/>
      <c r="J20" s="125"/>
      <c r="K20" s="126"/>
      <c r="L20" s="125"/>
      <c r="M20" s="154">
        <f t="shared" si="1"/>
        <v>0.7333139901603799</v>
      </c>
      <c r="N20" s="154">
        <f t="shared" si="1"/>
        <v>0.69999772179350261</v>
      </c>
      <c r="O20" s="154">
        <f t="shared" si="1"/>
        <v>0.85377803606196689</v>
      </c>
      <c r="P20" s="154">
        <f t="shared" si="1"/>
        <v>0.82048511345535269</v>
      </c>
      <c r="Q20" s="154">
        <f t="shared" si="1"/>
        <v>0.91321527645185774</v>
      </c>
      <c r="R20" s="122"/>
      <c r="S20" s="125"/>
      <c r="T20" s="126"/>
      <c r="U20" s="125"/>
      <c r="V20" s="153">
        <f>'Coal-rev'!K22</f>
        <v>636.37521029894617</v>
      </c>
      <c r="W20" s="153">
        <f>'Coal-rev'!L22</f>
        <v>542.20544890392603</v>
      </c>
      <c r="X20" s="153">
        <f>'Coal-rev'!M22</f>
        <v>639.73665647062592</v>
      </c>
      <c r="Y20" s="190">
        <f>'Coal-rev'!N22</f>
        <v>779.26058771226849</v>
      </c>
      <c r="Z20" s="191">
        <f>'Coal-rev'!O22</f>
        <v>948.48484406840657</v>
      </c>
      <c r="AA20" s="122"/>
      <c r="AB20" s="122"/>
    </row>
    <row r="21" spans="1:28" ht="14.4" x14ac:dyDescent="0.3">
      <c r="A21" s="122"/>
      <c r="B21" s="151" t="s">
        <v>91</v>
      </c>
      <c r="C21" s="122"/>
      <c r="D21" s="153">
        <f>'O&amp;G-rev'!D20</f>
        <v>4119.5860572420261</v>
      </c>
      <c r="E21" s="153">
        <f>'O&amp;G-rev'!E20</f>
        <v>4305.6908722967946</v>
      </c>
      <c r="F21" s="153">
        <f>'O&amp;G-rev'!F20</f>
        <v>5527.3110215171955</v>
      </c>
      <c r="G21" s="153">
        <f>'O&amp;G-rev'!G20</f>
        <v>6667.3890695643549</v>
      </c>
      <c r="H21" s="196">
        <f>'O&amp;G-rev'!H20</f>
        <v>6784.0534321366149</v>
      </c>
      <c r="I21" s="122"/>
      <c r="J21" s="125"/>
      <c r="K21" s="126"/>
      <c r="L21" s="125"/>
      <c r="M21" s="154">
        <f t="shared" si="1"/>
        <v>0.67847512648244457</v>
      </c>
      <c r="N21" s="154">
        <f t="shared" si="1"/>
        <v>0.74955299080886617</v>
      </c>
      <c r="O21" s="154">
        <f t="shared" si="1"/>
        <v>0.73785791695958847</v>
      </c>
      <c r="P21" s="154">
        <f t="shared" si="1"/>
        <v>0.83235020096426382</v>
      </c>
      <c r="Q21" s="154">
        <f t="shared" si="1"/>
        <v>0.75786266175037076</v>
      </c>
      <c r="R21" s="122"/>
      <c r="S21" s="125"/>
      <c r="T21" s="126"/>
      <c r="U21" s="125"/>
      <c r="V21" s="153">
        <f>'O&amp;G-rev'!J20</f>
        <v>581.0665076625304</v>
      </c>
      <c r="W21" s="153">
        <f>'O&amp;G-rev'!K20</f>
        <v>580.08602922905732</v>
      </c>
      <c r="X21" s="153">
        <f>'O&amp;G-rev'!L20</f>
        <v>741.8822052804486</v>
      </c>
      <c r="Y21" s="190">
        <f>'O&amp;G-rev'!M20</f>
        <v>829.65441000409442</v>
      </c>
      <c r="Z21" s="191">
        <f>'O&amp;G-rev'!N20</f>
        <v>819.43172891042491</v>
      </c>
      <c r="AA21" s="122"/>
      <c r="AB21" s="122"/>
    </row>
    <row r="22" spans="1:28" ht="14.4" x14ac:dyDescent="0.3">
      <c r="A22" s="122"/>
      <c r="B22" s="151" t="s">
        <v>92</v>
      </c>
      <c r="C22" s="122"/>
      <c r="D22" s="194">
        <f>'RE-rev'!D16</f>
        <v>0</v>
      </c>
      <c r="E22" s="194">
        <f>'RE-rev'!E16</f>
        <v>0</v>
      </c>
      <c r="F22" s="194">
        <f>'RE-rev'!F16</f>
        <v>0</v>
      </c>
      <c r="G22" s="194">
        <f>'RE-rev'!G16</f>
        <v>0</v>
      </c>
      <c r="H22" s="194">
        <f>'RE-rev'!H16</f>
        <v>0</v>
      </c>
      <c r="I22" s="122"/>
      <c r="J22" s="125"/>
      <c r="K22" s="126"/>
      <c r="L22" s="125"/>
      <c r="M22" s="154">
        <f t="shared" ref="M22:P23" si="2">D22/D34</f>
        <v>0</v>
      </c>
      <c r="N22" s="154">
        <f t="shared" si="2"/>
        <v>0</v>
      </c>
      <c r="O22" s="154">
        <f t="shared" si="2"/>
        <v>0</v>
      </c>
      <c r="P22" s="154">
        <f t="shared" si="2"/>
        <v>0</v>
      </c>
      <c r="Q22" s="197" t="s">
        <v>52</v>
      </c>
      <c r="R22" s="122"/>
      <c r="S22" s="125"/>
      <c r="T22" s="126"/>
      <c r="U22" s="125"/>
      <c r="V22" s="153">
        <f>'RE-rev'!J16</f>
        <v>0</v>
      </c>
      <c r="W22" s="153">
        <f>'RE-rev'!K16</f>
        <v>0</v>
      </c>
      <c r="X22" s="153">
        <f>'RE-rev'!L16</f>
        <v>0</v>
      </c>
      <c r="Y22" s="190">
        <f>'RE-rev'!M16</f>
        <v>0</v>
      </c>
      <c r="Z22" s="191">
        <f>'RE-rev'!N16</f>
        <v>0</v>
      </c>
      <c r="AA22" s="122"/>
      <c r="AB22" s="122"/>
    </row>
    <row r="23" spans="1:28" ht="14.4" x14ac:dyDescent="0.3">
      <c r="A23" s="122"/>
      <c r="B23" s="151" t="s">
        <v>93</v>
      </c>
      <c r="C23" s="122"/>
      <c r="D23" s="155">
        <f>'EV-rev'!D16</f>
        <v>3.4685968484365071</v>
      </c>
      <c r="E23" s="155">
        <f>'EV-rev'!E16</f>
        <v>2.2082537468492061</v>
      </c>
      <c r="F23" s="155">
        <f>'EV-rev'!F16</f>
        <v>8.4861698047627421</v>
      </c>
      <c r="G23" s="153">
        <f>'EV-rev'!G16</f>
        <v>11.397489944442034</v>
      </c>
      <c r="H23" s="196">
        <f>'EV-rev'!H16</f>
        <v>19.655911559977259</v>
      </c>
      <c r="I23" s="122"/>
      <c r="J23" s="125"/>
      <c r="K23" s="126"/>
      <c r="L23" s="125"/>
      <c r="M23" s="154">
        <f t="shared" si="2"/>
        <v>0.70221023626602286</v>
      </c>
      <c r="N23" s="154">
        <f t="shared" si="2"/>
        <v>0.63201167359728305</v>
      </c>
      <c r="O23" s="154">
        <f t="shared" si="2"/>
        <v>0.68173205461155983</v>
      </c>
      <c r="P23" s="154">
        <f t="shared" si="2"/>
        <v>0.52084287158117037</v>
      </c>
      <c r="Q23" s="154">
        <f>H23/H35</f>
        <v>0.54073844701939455</v>
      </c>
      <c r="R23" s="122"/>
      <c r="S23" s="125"/>
      <c r="T23" s="126"/>
      <c r="U23" s="125"/>
      <c r="V23" s="164">
        <f>'EV-rev'!J16</f>
        <v>0.48924465448831628</v>
      </c>
      <c r="W23" s="164">
        <f>'EV-rev'!K16</f>
        <v>0.29750792277770494</v>
      </c>
      <c r="X23" s="155">
        <f>'EV-rev'!L16</f>
        <v>1.1390237214141092</v>
      </c>
      <c r="Y23" s="192">
        <f>'EV-rev'!M16</f>
        <v>1.4182429878809377</v>
      </c>
      <c r="Z23" s="191">
        <f>'EV-rev'!N16</f>
        <v>2.3741967474200494</v>
      </c>
      <c r="AA23" s="122"/>
      <c r="AB23" s="122"/>
    </row>
    <row r="24" spans="1:28" ht="14.4" x14ac:dyDescent="0.3">
      <c r="A24" s="122"/>
      <c r="B24" s="151" t="s">
        <v>354</v>
      </c>
      <c r="C24" s="122"/>
      <c r="D24" s="194">
        <f>'Bioenergy-rev'!D13</f>
        <v>0</v>
      </c>
      <c r="E24" s="194">
        <f>'Bioenergy-rev'!E13</f>
        <v>0</v>
      </c>
      <c r="F24" s="194">
        <f>'Bioenergy-rev'!F13</f>
        <v>0</v>
      </c>
      <c r="G24" s="194">
        <f>'Bioenergy-rev'!G13</f>
        <v>0</v>
      </c>
      <c r="H24" s="194">
        <f>'Bioenergy-rev'!H13</f>
        <v>0</v>
      </c>
      <c r="I24" s="122"/>
      <c r="J24" s="125"/>
      <c r="K24" s="126"/>
      <c r="L24" s="125"/>
      <c r="M24" s="154"/>
      <c r="N24" s="154"/>
      <c r="O24" s="154"/>
      <c r="P24" s="154"/>
      <c r="Q24" s="154"/>
      <c r="R24" s="122"/>
      <c r="S24" s="125"/>
      <c r="T24" s="126"/>
      <c r="U24" s="125"/>
      <c r="V24" s="164">
        <f>'Bioenergy-rev'!J13</f>
        <v>0</v>
      </c>
      <c r="W24" s="164">
        <f>'Bioenergy-rev'!K13</f>
        <v>0</v>
      </c>
      <c r="X24" s="164">
        <f>'Bioenergy-rev'!L13</f>
        <v>0</v>
      </c>
      <c r="Y24" s="195">
        <f>'Bioenergy-rev'!M13</f>
        <v>0</v>
      </c>
      <c r="Z24" s="191" t="str">
        <f>'Bioenergy-rev'!N13</f>
        <v>-</v>
      </c>
      <c r="AA24" s="122"/>
      <c r="AB24" s="122"/>
    </row>
    <row r="25" spans="1:28" ht="14.4" x14ac:dyDescent="0.3">
      <c r="A25" s="122"/>
      <c r="B25" s="158" t="s">
        <v>95</v>
      </c>
      <c r="C25" s="122"/>
      <c r="D25" s="160">
        <f>SUM(D19:D24)</f>
        <v>10471.766409796481</v>
      </c>
      <c r="E25" s="160">
        <f>SUM(E19:E24)</f>
        <v>10673.832339354831</v>
      </c>
      <c r="F25" s="160">
        <f>SUM(F19:F24)</f>
        <v>13138.133639587488</v>
      </c>
      <c r="G25" s="160">
        <f>SUM(G19:G24)</f>
        <v>16618.166387267345</v>
      </c>
      <c r="H25" s="160">
        <f>SUM(H19:H24)</f>
        <v>19240.958874809727</v>
      </c>
      <c r="I25" s="122"/>
      <c r="J25" s="125"/>
      <c r="K25" s="126"/>
      <c r="L25" s="125"/>
      <c r="M25" s="161">
        <f>D25/D37</f>
        <v>0.74163669302705681</v>
      </c>
      <c r="N25" s="161">
        <f>E25/E37</f>
        <v>0.76863653348879668</v>
      </c>
      <c r="O25" s="161">
        <f>F25/F37</f>
        <v>0.82080793883845615</v>
      </c>
      <c r="P25" s="161">
        <f>G25/G37</f>
        <v>0.85183245800819929</v>
      </c>
      <c r="Q25" s="161">
        <f>H25/H37</f>
        <v>0.85392428775788842</v>
      </c>
      <c r="R25" s="122"/>
      <c r="S25" s="125"/>
      <c r="T25" s="126"/>
      <c r="U25" s="125"/>
      <c r="V25" s="160">
        <f>SUM(V19:V24)</f>
        <v>1477.0398414426793</v>
      </c>
      <c r="W25" s="160">
        <f>SUM(W19:W24)</f>
        <v>1438.0365897215856</v>
      </c>
      <c r="X25" s="160">
        <f>SUM(X19:X24)</f>
        <v>1763.4157947440717</v>
      </c>
      <c r="Y25" s="160">
        <f>SUM(Y19:Y24)</f>
        <v>2067.8761784452195</v>
      </c>
      <c r="Z25" s="160">
        <f>SUM(Z19:Z24)</f>
        <v>2324.0754741098885</v>
      </c>
      <c r="AA25" s="122"/>
      <c r="AB25" s="122"/>
    </row>
    <row r="26" spans="1:28" ht="14.4" x14ac:dyDescent="0.3">
      <c r="A26" s="122"/>
      <c r="B26" s="131"/>
      <c r="C26" s="122"/>
      <c r="D26" s="125"/>
      <c r="E26" s="128"/>
      <c r="F26" s="129"/>
      <c r="G26" s="129"/>
      <c r="H26" s="129"/>
      <c r="I26" s="125"/>
      <c r="J26" s="122"/>
      <c r="K26" s="124"/>
      <c r="L26" s="122"/>
      <c r="M26" s="125"/>
      <c r="N26" s="125"/>
      <c r="O26" s="125"/>
      <c r="P26" s="125"/>
      <c r="Q26" s="125"/>
      <c r="R26" s="128"/>
      <c r="S26" s="122"/>
      <c r="T26" s="124"/>
      <c r="U26" s="122"/>
      <c r="V26" s="122"/>
      <c r="W26" s="122"/>
      <c r="X26" s="122"/>
      <c r="Y26" s="122"/>
      <c r="Z26" s="122"/>
      <c r="AA26" s="122"/>
      <c r="AB26" s="122"/>
    </row>
    <row r="27" spans="1:28" ht="14.4" x14ac:dyDescent="0.3">
      <c r="A27" s="122"/>
      <c r="B27" s="131"/>
      <c r="C27" s="122"/>
      <c r="D27" s="125"/>
      <c r="E27" s="128"/>
      <c r="F27" s="129"/>
      <c r="G27" s="129"/>
      <c r="H27" s="129"/>
      <c r="I27" s="125"/>
      <c r="J27" s="122"/>
      <c r="K27" s="124"/>
      <c r="L27" s="122"/>
      <c r="M27" s="125"/>
      <c r="N27" s="125"/>
      <c r="O27" s="125"/>
      <c r="P27" s="125"/>
      <c r="Q27" s="122"/>
      <c r="R27" s="128"/>
      <c r="S27" s="122"/>
      <c r="T27" s="124"/>
      <c r="U27" s="122"/>
      <c r="V27" s="125"/>
      <c r="W27" s="128"/>
      <c r="X27" s="129"/>
      <c r="Y27" s="129"/>
      <c r="Z27" s="125"/>
      <c r="AA27" s="122"/>
      <c r="AB27" s="122"/>
    </row>
    <row r="28" spans="1:28" ht="15.6" x14ac:dyDescent="0.3">
      <c r="A28" s="122"/>
      <c r="B28" s="200" t="s">
        <v>357</v>
      </c>
      <c r="C28" s="122"/>
      <c r="D28" s="122"/>
      <c r="E28" s="122"/>
      <c r="F28" s="122"/>
      <c r="G28" s="122"/>
      <c r="H28" s="122"/>
      <c r="I28" s="122"/>
      <c r="J28" s="122"/>
      <c r="K28" s="124"/>
      <c r="L28" s="122"/>
      <c r="M28" s="186" t="s">
        <v>98</v>
      </c>
      <c r="N28" s="122"/>
      <c r="O28" s="122"/>
      <c r="P28" s="122"/>
      <c r="Q28" s="122"/>
      <c r="R28" s="122"/>
      <c r="S28" s="122"/>
      <c r="T28" s="124"/>
      <c r="U28" s="122"/>
      <c r="V28" s="125"/>
      <c r="W28" s="128"/>
      <c r="X28" s="129"/>
      <c r="Y28" s="129"/>
      <c r="Z28" s="125"/>
      <c r="AA28" s="122"/>
      <c r="AB28" s="122"/>
    </row>
    <row r="29" spans="1:28" ht="14.4" x14ac:dyDescent="0.3">
      <c r="A29" s="122"/>
      <c r="B29" s="122"/>
      <c r="C29" s="122"/>
      <c r="D29" s="125"/>
      <c r="E29" s="128"/>
      <c r="F29" s="129"/>
      <c r="G29" s="129"/>
      <c r="H29" s="129"/>
      <c r="I29" s="127" t="s">
        <v>355</v>
      </c>
      <c r="J29" s="122"/>
      <c r="K29" s="124"/>
      <c r="L29" s="122"/>
      <c r="M29" s="122"/>
      <c r="N29" s="128"/>
      <c r="O29" s="129"/>
      <c r="P29" s="129"/>
      <c r="Q29" s="129"/>
      <c r="R29" s="145" t="s">
        <v>82</v>
      </c>
      <c r="S29" s="122"/>
      <c r="T29" s="124"/>
      <c r="U29" s="122"/>
      <c r="V29" s="125"/>
      <c r="W29" s="128"/>
      <c r="X29" s="129"/>
      <c r="Y29" s="129"/>
      <c r="Z29" s="122"/>
      <c r="AA29" s="127" t="s">
        <v>83</v>
      </c>
      <c r="AB29" s="122"/>
    </row>
    <row r="30" spans="1:28" ht="14.4" x14ac:dyDescent="0.3">
      <c r="A30" s="122"/>
      <c r="B30" s="146" t="s">
        <v>353</v>
      </c>
      <c r="C30" s="122"/>
      <c r="D30" s="148" t="s">
        <v>84</v>
      </c>
      <c r="E30" s="148" t="s">
        <v>85</v>
      </c>
      <c r="F30" s="148" t="s">
        <v>86</v>
      </c>
      <c r="G30" s="148" t="s">
        <v>87</v>
      </c>
      <c r="H30" s="148" t="s">
        <v>88</v>
      </c>
      <c r="I30" s="148" t="s">
        <v>99</v>
      </c>
      <c r="J30" s="122"/>
      <c r="K30" s="124"/>
      <c r="L30" s="122"/>
      <c r="M30" s="148" t="s">
        <v>84</v>
      </c>
      <c r="N30" s="148" t="s">
        <v>85</v>
      </c>
      <c r="O30" s="148" t="s">
        <v>86</v>
      </c>
      <c r="P30" s="148" t="s">
        <v>87</v>
      </c>
      <c r="Q30" s="148" t="s">
        <v>88</v>
      </c>
      <c r="R30" s="148" t="s">
        <v>99</v>
      </c>
      <c r="S30" s="122"/>
      <c r="T30" s="124"/>
      <c r="U30" s="122"/>
      <c r="V30" s="148" t="s">
        <v>84</v>
      </c>
      <c r="W30" s="148" t="s">
        <v>85</v>
      </c>
      <c r="X30" s="148" t="s">
        <v>86</v>
      </c>
      <c r="Y30" s="148" t="s">
        <v>87</v>
      </c>
      <c r="Z30" s="148" t="s">
        <v>88</v>
      </c>
      <c r="AA30" s="148" t="s">
        <v>99</v>
      </c>
      <c r="AB30" s="122"/>
    </row>
    <row r="31" spans="1:28" ht="14.4" x14ac:dyDescent="0.3">
      <c r="A31" s="122"/>
      <c r="B31" s="151" t="s">
        <v>89</v>
      </c>
      <c r="C31" s="122"/>
      <c r="D31" s="153">
        <f t="shared" ref="D31:H36" si="3">SUM(D19,D7)</f>
        <v>1872.8852393770001</v>
      </c>
      <c r="E31" s="153">
        <f t="shared" si="3"/>
        <v>2371.95366255</v>
      </c>
      <c r="F31" s="153">
        <f t="shared" si="3"/>
        <v>2888.0044034059997</v>
      </c>
      <c r="G31" s="153">
        <f t="shared" si="3"/>
        <v>3716.8261598479999</v>
      </c>
      <c r="H31" s="153">
        <f t="shared" si="3"/>
        <v>4631.9830059999995</v>
      </c>
      <c r="I31" s="153">
        <f t="shared" ref="I31:I36" si="4">SUM(D31:H31)</f>
        <v>15481.652471180998</v>
      </c>
      <c r="J31" s="122"/>
      <c r="K31" s="124"/>
      <c r="L31" s="122"/>
      <c r="M31" s="154">
        <f t="shared" ref="M31:R36" si="5">D31/D$37</f>
        <v>0.13264241781131758</v>
      </c>
      <c r="N31" s="154">
        <f t="shared" si="5"/>
        <v>0.17080746472439781</v>
      </c>
      <c r="O31" s="154">
        <f t="shared" si="5"/>
        <v>0.18042874328613487</v>
      </c>
      <c r="P31" s="154">
        <f t="shared" si="5"/>
        <v>0.19052120973817779</v>
      </c>
      <c r="Q31" s="154">
        <f t="shared" si="5"/>
        <v>0.20556994144837321</v>
      </c>
      <c r="R31" s="154">
        <f t="shared" si="5"/>
        <v>0.17990629217311133</v>
      </c>
      <c r="S31" s="122"/>
      <c r="T31" s="124"/>
      <c r="U31" s="122"/>
      <c r="V31" s="153">
        <f t="shared" ref="V31:Z36" si="6">SUM(V19,V7)</f>
        <v>264.16996032510832</v>
      </c>
      <c r="W31" s="153">
        <f t="shared" si="6"/>
        <v>319.56246336142084</v>
      </c>
      <c r="X31" s="153">
        <f t="shared" si="6"/>
        <v>387.63135769232986</v>
      </c>
      <c r="Y31" s="153">
        <f t="shared" si="6"/>
        <v>462.50206528564917</v>
      </c>
      <c r="Z31" s="153">
        <f t="shared" si="6"/>
        <v>559.48761029950765</v>
      </c>
      <c r="AA31" s="153">
        <f t="shared" ref="AA31:AA37" si="7">SUM(V31:Z31)</f>
        <v>1993.3534569640158</v>
      </c>
      <c r="AB31" s="122"/>
    </row>
    <row r="32" spans="1:28" ht="14.4" x14ac:dyDescent="0.3">
      <c r="A32" s="122"/>
      <c r="B32" s="151" t="s">
        <v>90</v>
      </c>
      <c r="C32" s="122"/>
      <c r="D32" s="153">
        <f t="shared" si="3"/>
        <v>6152.4914514712618</v>
      </c>
      <c r="E32" s="153">
        <f t="shared" si="3"/>
        <v>5749.3360164083642</v>
      </c>
      <c r="F32" s="153">
        <f t="shared" si="3"/>
        <v>5582.5832323468139</v>
      </c>
      <c r="G32" s="153">
        <f t="shared" si="3"/>
        <v>7632.5661795195056</v>
      </c>
      <c r="H32" s="153">
        <f t="shared" si="3"/>
        <v>8598.7181046977348</v>
      </c>
      <c r="I32" s="153">
        <f t="shared" si="4"/>
        <v>33715.694984443675</v>
      </c>
      <c r="J32" s="122"/>
      <c r="K32" s="124"/>
      <c r="L32" s="122"/>
      <c r="M32" s="154">
        <f t="shared" si="5"/>
        <v>0.43573483549802211</v>
      </c>
      <c r="N32" s="154">
        <f t="shared" si="5"/>
        <v>0.41401715569588227</v>
      </c>
      <c r="O32" s="154">
        <f t="shared" si="5"/>
        <v>0.34877317905563543</v>
      </c>
      <c r="P32" s="154">
        <f t="shared" si="5"/>
        <v>0.39123856736636464</v>
      </c>
      <c r="Q32" s="198">
        <f t="shared" si="5"/>
        <v>0.38161581660038163</v>
      </c>
      <c r="R32" s="154">
        <f t="shared" si="5"/>
        <v>0.3917970438867574</v>
      </c>
      <c r="S32" s="122"/>
      <c r="T32" s="124"/>
      <c r="U32" s="122"/>
      <c r="V32" s="153">
        <f t="shared" si="6"/>
        <v>867.80726787957155</v>
      </c>
      <c r="W32" s="153">
        <f t="shared" si="6"/>
        <v>774.58173365866332</v>
      </c>
      <c r="X32" s="153">
        <f t="shared" si="6"/>
        <v>749.30090661666316</v>
      </c>
      <c r="Y32" s="153">
        <f t="shared" si="6"/>
        <v>949.75591260946442</v>
      </c>
      <c r="Z32" s="153">
        <f t="shared" si="6"/>
        <v>1038.6213070740371</v>
      </c>
      <c r="AA32" s="153">
        <f t="shared" si="7"/>
        <v>4380.0671278383998</v>
      </c>
      <c r="AB32" s="122"/>
    </row>
    <row r="33" spans="1:28" ht="14.4" x14ac:dyDescent="0.3">
      <c r="A33" s="122"/>
      <c r="B33" s="151" t="s">
        <v>91</v>
      </c>
      <c r="C33" s="122"/>
      <c r="D33" s="153">
        <f t="shared" si="3"/>
        <v>6071.8306337920258</v>
      </c>
      <c r="E33" s="153">
        <f t="shared" si="3"/>
        <v>5744.3448629967952</v>
      </c>
      <c r="F33" s="153">
        <f t="shared" si="3"/>
        <v>7491.0235351176952</v>
      </c>
      <c r="G33" s="153">
        <f t="shared" si="3"/>
        <v>8010.3171259408555</v>
      </c>
      <c r="H33" s="153">
        <f t="shared" si="3"/>
        <v>8951.5604535366147</v>
      </c>
      <c r="I33" s="153">
        <f t="shared" si="4"/>
        <v>36269.076611383985</v>
      </c>
      <c r="J33" s="122"/>
      <c r="K33" s="124"/>
      <c r="L33" s="122"/>
      <c r="M33" s="154">
        <f t="shared" si="5"/>
        <v>0.43002223461107686</v>
      </c>
      <c r="N33" s="154">
        <f t="shared" si="5"/>
        <v>0.41365773625454122</v>
      </c>
      <c r="O33" s="154">
        <f t="shared" si="5"/>
        <v>0.46800342851767318</v>
      </c>
      <c r="P33" s="154">
        <f t="shared" si="5"/>
        <v>0.41060174557184742</v>
      </c>
      <c r="Q33" s="198">
        <f t="shared" si="5"/>
        <v>0.39727515319495871</v>
      </c>
      <c r="R33" s="154">
        <f t="shared" si="5"/>
        <v>0.42146890364855555</v>
      </c>
      <c r="S33" s="122"/>
      <c r="T33" s="124"/>
      <c r="U33" s="122"/>
      <c r="V33" s="153">
        <f t="shared" si="6"/>
        <v>856.43008119556384</v>
      </c>
      <c r="W33" s="153">
        <f t="shared" si="6"/>
        <v>773.90929839806006</v>
      </c>
      <c r="X33" s="153">
        <f t="shared" si="6"/>
        <v>1005.4540152356738</v>
      </c>
      <c r="Y33" s="153">
        <f t="shared" si="6"/>
        <v>996.76122988010775</v>
      </c>
      <c r="Z33" s="153">
        <f t="shared" si="6"/>
        <v>1081.2404018135071</v>
      </c>
      <c r="AA33" s="153">
        <f t="shared" si="7"/>
        <v>4713.7950265229119</v>
      </c>
      <c r="AB33" s="122"/>
    </row>
    <row r="34" spans="1:28" ht="14.4" x14ac:dyDescent="0.3">
      <c r="A34" s="122"/>
      <c r="B34" s="151" t="s">
        <v>92</v>
      </c>
      <c r="C34" s="122"/>
      <c r="D34" s="153">
        <f t="shared" si="3"/>
        <v>17.659378608219999</v>
      </c>
      <c r="E34" s="153">
        <f t="shared" si="3"/>
        <v>17.581064307698753</v>
      </c>
      <c r="F34" s="153">
        <f t="shared" si="3"/>
        <v>32.284158698362901</v>
      </c>
      <c r="G34" s="153">
        <f t="shared" si="3"/>
        <v>127.13418450175142</v>
      </c>
      <c r="H34" s="153">
        <f t="shared" si="3"/>
        <v>313.78274949249999</v>
      </c>
      <c r="I34" s="153">
        <f t="shared" si="4"/>
        <v>508.44153560853306</v>
      </c>
      <c r="J34" s="122"/>
      <c r="K34" s="124"/>
      <c r="L34" s="122"/>
      <c r="M34" s="154">
        <f t="shared" si="5"/>
        <v>1.250681369254069E-3</v>
      </c>
      <c r="N34" s="154">
        <f t="shared" si="5"/>
        <v>1.266035280944837E-3</v>
      </c>
      <c r="O34" s="154">
        <f t="shared" si="5"/>
        <v>2.016960284106905E-3</v>
      </c>
      <c r="P34" s="154">
        <f t="shared" si="5"/>
        <v>6.5167854477597969E-3</v>
      </c>
      <c r="Q34" s="154">
        <f t="shared" si="5"/>
        <v>1.3925850193562388E-2</v>
      </c>
      <c r="R34" s="154">
        <f t="shared" si="5"/>
        <v>5.9084023251657659E-3</v>
      </c>
      <c r="S34" s="122"/>
      <c r="T34" s="124"/>
      <c r="U34" s="122"/>
      <c r="V34" s="153">
        <f t="shared" si="6"/>
        <v>2.4908506128497998</v>
      </c>
      <c r="W34" s="153">
        <f t="shared" si="6"/>
        <v>2.368616346680144</v>
      </c>
      <c r="X34" s="153">
        <f t="shared" si="6"/>
        <v>4.3332178626327966</v>
      </c>
      <c r="Y34" s="153">
        <f t="shared" si="6"/>
        <v>15.819901273744644</v>
      </c>
      <c r="Z34" s="153">
        <f t="shared" si="6"/>
        <v>37.901166830569288</v>
      </c>
      <c r="AA34" s="153">
        <f t="shared" si="7"/>
        <v>62.913752926476675</v>
      </c>
      <c r="AB34" s="122"/>
    </row>
    <row r="35" spans="1:28" ht="14.4" x14ac:dyDescent="0.3">
      <c r="A35" s="122"/>
      <c r="B35" s="151" t="s">
        <v>93</v>
      </c>
      <c r="C35" s="122"/>
      <c r="D35" s="153">
        <f t="shared" si="3"/>
        <v>4.939541848436507</v>
      </c>
      <c r="E35" s="153">
        <f t="shared" si="3"/>
        <v>3.4940078468492057</v>
      </c>
      <c r="F35" s="153">
        <f t="shared" si="3"/>
        <v>12.447954804762741</v>
      </c>
      <c r="G35" s="153">
        <f t="shared" si="3"/>
        <v>21.882779944442035</v>
      </c>
      <c r="H35" s="153">
        <f t="shared" si="3"/>
        <v>36.35012762329486</v>
      </c>
      <c r="I35" s="153">
        <f t="shared" si="4"/>
        <v>79.114412067785338</v>
      </c>
      <c r="J35" s="122"/>
      <c r="K35" s="124"/>
      <c r="L35" s="122"/>
      <c r="M35" s="154">
        <f t="shared" si="5"/>
        <v>3.4983071032945279E-4</v>
      </c>
      <c r="N35" s="154">
        <f t="shared" si="5"/>
        <v>2.5160804423382554E-4</v>
      </c>
      <c r="O35" s="154">
        <f t="shared" si="5"/>
        <v>7.7768885644950464E-4</v>
      </c>
      <c r="P35" s="154">
        <f t="shared" si="5"/>
        <v>1.1216918758503165E-3</v>
      </c>
      <c r="Q35" s="154">
        <f t="shared" si="5"/>
        <v>1.6132385627240402E-3</v>
      </c>
      <c r="R35" s="154">
        <f t="shared" si="5"/>
        <v>9.1935796640997417E-4</v>
      </c>
      <c r="S35" s="122"/>
      <c r="T35" s="124"/>
      <c r="U35" s="122"/>
      <c r="V35" s="155">
        <f t="shared" si="6"/>
        <v>0.6967210519314796</v>
      </c>
      <c r="W35" s="155">
        <f t="shared" si="6"/>
        <v>0.47073168931255621</v>
      </c>
      <c r="X35" s="155">
        <f t="shared" si="6"/>
        <v>1.6707791774043939</v>
      </c>
      <c r="Y35" s="155">
        <f t="shared" si="6"/>
        <v>2.722976669672847</v>
      </c>
      <c r="Z35" s="155">
        <f t="shared" si="6"/>
        <v>4.3906564449168792</v>
      </c>
      <c r="AA35" s="153">
        <f t="shared" si="7"/>
        <v>9.9518650332381569</v>
      </c>
      <c r="AB35" s="122"/>
    </row>
    <row r="36" spans="1:28" ht="14.4" x14ac:dyDescent="0.3">
      <c r="A36" s="122"/>
      <c r="B36" s="151" t="s">
        <v>354</v>
      </c>
      <c r="C36" s="122"/>
      <c r="D36" s="153">
        <f t="shared" si="3"/>
        <v>0</v>
      </c>
      <c r="E36" s="153">
        <f t="shared" si="3"/>
        <v>0</v>
      </c>
      <c r="F36" s="153">
        <f t="shared" si="3"/>
        <v>0</v>
      </c>
      <c r="G36" s="153">
        <f t="shared" si="3"/>
        <v>0</v>
      </c>
      <c r="H36" s="153">
        <f t="shared" si="3"/>
        <v>0</v>
      </c>
      <c r="I36" s="153">
        <f t="shared" si="4"/>
        <v>0</v>
      </c>
      <c r="J36" s="122"/>
      <c r="K36" s="124"/>
      <c r="L36" s="122"/>
      <c r="M36" s="154">
        <f t="shared" si="5"/>
        <v>0</v>
      </c>
      <c r="N36" s="154">
        <f t="shared" si="5"/>
        <v>0</v>
      </c>
      <c r="O36" s="154">
        <f t="shared" si="5"/>
        <v>0</v>
      </c>
      <c r="P36" s="154">
        <f t="shared" si="5"/>
        <v>0</v>
      </c>
      <c r="Q36" s="154">
        <f t="shared" si="5"/>
        <v>0</v>
      </c>
      <c r="R36" s="154">
        <f t="shared" si="5"/>
        <v>0</v>
      </c>
      <c r="S36" s="122"/>
      <c r="T36" s="124"/>
      <c r="U36" s="122"/>
      <c r="V36" s="164">
        <f t="shared" si="6"/>
        <v>0</v>
      </c>
      <c r="W36" s="164">
        <f t="shared" si="6"/>
        <v>0</v>
      </c>
      <c r="X36" s="164">
        <f t="shared" si="6"/>
        <v>0</v>
      </c>
      <c r="Y36" s="164">
        <f t="shared" si="6"/>
        <v>0</v>
      </c>
      <c r="Z36" s="164">
        <f t="shared" si="6"/>
        <v>0</v>
      </c>
      <c r="AA36" s="153">
        <f t="shared" si="7"/>
        <v>0</v>
      </c>
      <c r="AB36" s="122"/>
    </row>
    <row r="37" spans="1:28" ht="14.4" x14ac:dyDescent="0.3">
      <c r="A37" s="122"/>
      <c r="B37" s="158" t="s">
        <v>95</v>
      </c>
      <c r="C37" s="135"/>
      <c r="D37" s="160">
        <f>SUM(D31:D36)</f>
        <v>14119.806245096943</v>
      </c>
      <c r="E37" s="160">
        <f t="shared" ref="E37:H37" si="8">SUM(E31:E36)</f>
        <v>13886.709614109708</v>
      </c>
      <c r="F37" s="160">
        <f t="shared" si="8"/>
        <v>16006.343284373635</v>
      </c>
      <c r="G37" s="160">
        <f t="shared" si="8"/>
        <v>19508.726429754555</v>
      </c>
      <c r="H37" s="160">
        <f t="shared" si="8"/>
        <v>22532.394441350145</v>
      </c>
      <c r="I37" s="160">
        <f>SUM(I31:I36)</f>
        <v>86053.980014684974</v>
      </c>
      <c r="J37" s="122"/>
      <c r="K37" s="124"/>
      <c r="L37" s="122"/>
      <c r="M37" s="161">
        <f t="shared" ref="M37:R37" si="9">SUM(M31:M36)</f>
        <v>1</v>
      </c>
      <c r="N37" s="161">
        <f t="shared" si="9"/>
        <v>1</v>
      </c>
      <c r="O37" s="161">
        <f t="shared" si="9"/>
        <v>0.99999999999999989</v>
      </c>
      <c r="P37" s="161">
        <f t="shared" si="9"/>
        <v>0.99999999999999989</v>
      </c>
      <c r="Q37" s="161">
        <f t="shared" si="9"/>
        <v>0.99999999999999989</v>
      </c>
      <c r="R37" s="161">
        <f t="shared" si="9"/>
        <v>0.99999999999999989</v>
      </c>
      <c r="S37" s="122"/>
      <c r="T37" s="124"/>
      <c r="U37" s="122"/>
      <c r="V37" s="160">
        <f>SUM(V31:V36)</f>
        <v>1991.594881065025</v>
      </c>
      <c r="W37" s="160">
        <f>SUM(W31:W36)</f>
        <v>1870.8928434541372</v>
      </c>
      <c r="X37" s="160">
        <f>SUM(X31:X36)</f>
        <v>2148.3902765847038</v>
      </c>
      <c r="Y37" s="160">
        <f>SUM(Y31:Y36)</f>
        <v>2427.5620857186386</v>
      </c>
      <c r="Z37" s="160">
        <f>SUM(Z31:Z36)</f>
        <v>2721.641142462538</v>
      </c>
      <c r="AA37" s="160">
        <f t="shared" si="7"/>
        <v>11160.081229285042</v>
      </c>
      <c r="AB37" s="122"/>
    </row>
    <row r="38" spans="1:28" ht="14.4" x14ac:dyDescent="0.3">
      <c r="A38" s="122"/>
      <c r="B38" s="134"/>
      <c r="C38" s="122"/>
      <c r="D38" s="122"/>
      <c r="E38" s="122"/>
      <c r="F38" s="122"/>
      <c r="G38" s="122"/>
      <c r="H38" s="122"/>
      <c r="I38" s="122"/>
      <c r="J38" s="122"/>
      <c r="K38" s="124"/>
      <c r="L38" s="122"/>
      <c r="M38" s="122"/>
      <c r="N38" s="122"/>
      <c r="O38" s="122"/>
      <c r="P38" s="122"/>
      <c r="Q38" s="122"/>
      <c r="R38" s="122"/>
      <c r="S38" s="122"/>
      <c r="T38" s="124"/>
      <c r="U38" s="122"/>
      <c r="V38" s="125"/>
      <c r="W38" s="125"/>
      <c r="X38" s="125"/>
      <c r="Y38" s="125"/>
      <c r="Z38" s="125"/>
      <c r="AA38" s="122"/>
      <c r="AB38" s="122"/>
    </row>
    <row r="39" spans="1:28" ht="14.4" x14ac:dyDescent="0.3">
      <c r="A39" s="122"/>
      <c r="B39" s="122"/>
      <c r="C39" s="122"/>
      <c r="D39" s="122"/>
      <c r="E39" s="122"/>
      <c r="F39" s="122"/>
      <c r="G39" s="122"/>
      <c r="H39" s="122"/>
      <c r="I39" s="125"/>
      <c r="J39" s="125"/>
      <c r="K39" s="126"/>
      <c r="L39" s="125"/>
      <c r="M39" s="125"/>
      <c r="N39" s="125"/>
      <c r="O39" s="125"/>
      <c r="P39" s="125"/>
      <c r="Q39" s="125"/>
      <c r="R39" s="125"/>
      <c r="S39" s="125"/>
      <c r="T39" s="126"/>
      <c r="U39" s="125"/>
      <c r="V39" s="125"/>
      <c r="W39" s="125"/>
      <c r="X39" s="125"/>
      <c r="Y39" s="125"/>
      <c r="Z39" s="125"/>
      <c r="AA39" s="122"/>
      <c r="AB39" s="122"/>
    </row>
    <row r="40" spans="1:28" ht="14.4" x14ac:dyDescent="0.3">
      <c r="A40" s="122"/>
      <c r="B40" s="174" t="s">
        <v>102</v>
      </c>
      <c r="C40" s="175"/>
      <c r="D40" s="177">
        <f>D32+D33</f>
        <v>12224.322085263288</v>
      </c>
      <c r="E40" s="177">
        <f>E32+E33</f>
        <v>11493.680879405159</v>
      </c>
      <c r="F40" s="177">
        <f>F32+F33</f>
        <v>13073.606767464509</v>
      </c>
      <c r="G40" s="177">
        <f>G32+G33</f>
        <v>15642.88330546036</v>
      </c>
      <c r="H40" s="177">
        <f>H32+H33</f>
        <v>17550.278558234349</v>
      </c>
      <c r="I40" s="125"/>
      <c r="J40" s="122"/>
      <c r="K40" s="124"/>
      <c r="L40" s="122"/>
      <c r="M40" s="125"/>
      <c r="N40" s="125"/>
      <c r="O40" s="125"/>
      <c r="P40" s="125"/>
      <c r="Q40" s="125"/>
      <c r="R40" s="128"/>
      <c r="S40" s="122"/>
      <c r="T40" s="124"/>
      <c r="U40" s="122"/>
      <c r="V40" s="122"/>
      <c r="W40" s="122"/>
      <c r="X40" s="122"/>
      <c r="Y40" s="122"/>
      <c r="Z40" s="122"/>
      <c r="AA40" s="122"/>
      <c r="AB40" s="122"/>
    </row>
    <row r="41" spans="1:28" ht="14.4" x14ac:dyDescent="0.3">
      <c r="A41" s="122"/>
      <c r="B41" s="178" t="s">
        <v>103</v>
      </c>
      <c r="C41" s="122"/>
      <c r="D41" s="180">
        <f>D34+D35</f>
        <v>22.598920456656508</v>
      </c>
      <c r="E41" s="180">
        <f>E34+E35</f>
        <v>21.075072154547961</v>
      </c>
      <c r="F41" s="180">
        <f>F34+F35</f>
        <v>44.732113503125646</v>
      </c>
      <c r="G41" s="180">
        <f>G34+G35</f>
        <v>149.01696444619347</v>
      </c>
      <c r="H41" s="180">
        <f>H34+H35</f>
        <v>350.13287711579483</v>
      </c>
      <c r="I41" s="125"/>
      <c r="J41" s="122"/>
      <c r="K41" s="124"/>
      <c r="L41" s="122"/>
      <c r="M41" s="125"/>
      <c r="N41" s="125"/>
      <c r="O41" s="125"/>
      <c r="P41" s="125"/>
      <c r="Q41" s="125"/>
      <c r="R41" s="128"/>
      <c r="S41" s="122"/>
      <c r="T41" s="124"/>
      <c r="U41" s="122"/>
      <c r="V41" s="122"/>
      <c r="W41" s="122"/>
      <c r="X41" s="122"/>
      <c r="Y41" s="122"/>
      <c r="Z41" s="122"/>
      <c r="AA41" s="122"/>
      <c r="AB41" s="122"/>
    </row>
    <row r="42" spans="1:28" ht="14.4" x14ac:dyDescent="0.3">
      <c r="A42" s="122"/>
      <c r="B42" s="181" t="s">
        <v>104</v>
      </c>
      <c r="C42" s="182"/>
      <c r="D42" s="184">
        <f t="shared" ref="D42:F42" si="10">D40/D41</f>
        <v>540.92504589804935</v>
      </c>
      <c r="E42" s="184">
        <f t="shared" si="10"/>
        <v>545.36851855687928</v>
      </c>
      <c r="F42" s="184">
        <f t="shared" si="10"/>
        <v>292.2644548541395</v>
      </c>
      <c r="G42" s="185">
        <f>G40/G41</f>
        <v>104.97384216351178</v>
      </c>
      <c r="H42" s="185">
        <f>H40/H41</f>
        <v>50.124623265327287</v>
      </c>
      <c r="I42" s="122"/>
      <c r="J42" s="122"/>
      <c r="K42" s="124"/>
      <c r="L42" s="122"/>
      <c r="M42" s="125"/>
      <c r="N42" s="125"/>
      <c r="O42" s="125"/>
      <c r="P42" s="125"/>
      <c r="Q42" s="125"/>
      <c r="R42" s="128"/>
      <c r="S42" s="122"/>
      <c r="T42" s="124"/>
      <c r="U42" s="122"/>
      <c r="V42" s="122"/>
      <c r="W42" s="122"/>
      <c r="X42" s="122"/>
      <c r="Y42" s="122"/>
      <c r="Z42" s="122"/>
      <c r="AA42" s="122"/>
      <c r="AB42" s="122"/>
    </row>
    <row r="43" spans="1:28" ht="14.4" x14ac:dyDescent="0.3">
      <c r="A43" s="122"/>
      <c r="B43" s="122"/>
      <c r="C43" s="122"/>
      <c r="D43" s="122"/>
      <c r="E43" s="122"/>
      <c r="F43" s="122"/>
      <c r="G43" s="122"/>
      <c r="H43" s="122"/>
      <c r="I43" s="122"/>
      <c r="J43" s="122"/>
      <c r="K43" s="124"/>
      <c r="L43" s="122"/>
      <c r="M43" s="125"/>
      <c r="N43" s="125"/>
      <c r="O43" s="125"/>
      <c r="P43" s="125"/>
      <c r="Q43" s="125"/>
      <c r="R43" s="128"/>
      <c r="S43" s="122"/>
      <c r="T43" s="124"/>
      <c r="U43" s="122"/>
      <c r="V43" s="122"/>
      <c r="W43" s="122"/>
      <c r="X43" s="122"/>
      <c r="Y43" s="122"/>
      <c r="Z43" s="122"/>
      <c r="AA43" s="122"/>
      <c r="AB43" s="122"/>
    </row>
    <row r="44" spans="1:28" ht="14.4" x14ac:dyDescent="0.3">
      <c r="A44" s="122"/>
      <c r="B44" s="122"/>
      <c r="C44" s="122"/>
      <c r="D44" s="122"/>
      <c r="E44" s="122"/>
      <c r="F44" s="122"/>
      <c r="G44" s="122"/>
      <c r="H44" s="128"/>
      <c r="I44" s="122"/>
      <c r="J44" s="122"/>
      <c r="K44" s="124"/>
      <c r="L44" s="122"/>
      <c r="M44" s="125"/>
      <c r="N44" s="125"/>
      <c r="O44" s="125"/>
      <c r="P44" s="125"/>
      <c r="Q44" s="125"/>
      <c r="R44" s="128"/>
      <c r="S44" s="122"/>
      <c r="T44" s="124"/>
      <c r="U44" s="122"/>
      <c r="V44" s="122"/>
      <c r="W44" s="122"/>
      <c r="X44" s="122"/>
      <c r="Y44" s="122"/>
      <c r="Z44" s="122"/>
      <c r="AA44" s="122"/>
      <c r="AB44" s="122"/>
    </row>
    <row r="45" spans="1:28" ht="14.4" x14ac:dyDescent="0.3">
      <c r="A45" s="122"/>
      <c r="B45" s="122"/>
      <c r="C45" s="122"/>
      <c r="D45" s="122"/>
      <c r="E45" s="122"/>
      <c r="F45" s="122"/>
      <c r="G45" s="122"/>
      <c r="H45" s="128"/>
      <c r="I45" s="122"/>
      <c r="J45" s="122"/>
      <c r="K45" s="124"/>
      <c r="L45" s="122"/>
      <c r="M45" s="125"/>
      <c r="N45" s="125"/>
      <c r="O45" s="125"/>
      <c r="P45" s="125"/>
      <c r="Q45" s="125"/>
      <c r="R45" s="128"/>
      <c r="S45" s="122"/>
      <c r="T45" s="124"/>
      <c r="U45" s="122"/>
      <c r="V45" s="122"/>
      <c r="W45" s="122"/>
      <c r="X45" s="122"/>
      <c r="Y45" s="122"/>
      <c r="Z45" s="122"/>
      <c r="AA45" s="122"/>
      <c r="AB45" s="122"/>
    </row>
    <row r="46" spans="1:28" ht="14.4" x14ac:dyDescent="0.3">
      <c r="A46" s="122"/>
      <c r="B46" s="122"/>
      <c r="C46" s="122"/>
      <c r="D46" s="122"/>
      <c r="E46" s="122"/>
      <c r="F46" s="122"/>
      <c r="G46" s="122"/>
      <c r="H46" s="128"/>
      <c r="I46" s="122"/>
      <c r="J46" s="122"/>
      <c r="K46" s="124"/>
      <c r="L46" s="122"/>
      <c r="M46" s="125"/>
      <c r="N46" s="125"/>
      <c r="O46" s="125"/>
      <c r="P46" s="125"/>
      <c r="Q46" s="125"/>
      <c r="R46" s="128"/>
      <c r="S46" s="122"/>
      <c r="T46" s="124"/>
      <c r="U46" s="122"/>
      <c r="V46" s="122"/>
      <c r="W46" s="122"/>
      <c r="X46" s="122"/>
      <c r="Y46" s="122"/>
      <c r="Z46" s="122"/>
      <c r="AA46" s="122"/>
      <c r="AB46" s="122"/>
    </row>
    <row r="47" spans="1:28" ht="14.4" x14ac:dyDescent="0.3">
      <c r="A47" s="122"/>
      <c r="B47" s="122"/>
      <c r="C47" s="122"/>
      <c r="D47" s="122"/>
      <c r="E47" s="122"/>
      <c r="F47" s="122"/>
      <c r="G47" s="122"/>
      <c r="H47" s="122"/>
      <c r="I47" s="122"/>
      <c r="J47" s="122"/>
      <c r="K47" s="124"/>
      <c r="L47" s="122"/>
      <c r="M47" s="125"/>
      <c r="N47" s="125"/>
      <c r="O47" s="125"/>
      <c r="P47" s="125"/>
      <c r="Q47" s="125"/>
      <c r="R47" s="128"/>
      <c r="S47" s="122"/>
      <c r="T47" s="124"/>
      <c r="U47" s="122"/>
      <c r="V47" s="122"/>
      <c r="W47" s="122"/>
      <c r="X47" s="122"/>
      <c r="Y47" s="122"/>
      <c r="Z47" s="122"/>
      <c r="AA47" s="122"/>
      <c r="AB47" s="122"/>
    </row>
    <row r="48" spans="1:28" ht="14.4" x14ac:dyDescent="0.3">
      <c r="A48" s="122"/>
      <c r="B48" s="122"/>
      <c r="C48" s="122"/>
      <c r="D48" s="122"/>
      <c r="E48" s="122"/>
      <c r="F48" s="122"/>
      <c r="G48" s="122"/>
      <c r="H48" s="122"/>
      <c r="I48" s="122"/>
      <c r="J48" s="122"/>
      <c r="K48" s="124"/>
      <c r="L48" s="122"/>
      <c r="M48" s="125"/>
      <c r="N48" s="125"/>
      <c r="O48" s="125"/>
      <c r="P48" s="125"/>
      <c r="Q48" s="125"/>
      <c r="R48" s="128"/>
      <c r="S48" s="122"/>
      <c r="T48" s="124"/>
      <c r="U48" s="122"/>
      <c r="V48" s="122"/>
      <c r="W48" s="122"/>
      <c r="X48" s="122"/>
      <c r="Y48" s="122"/>
      <c r="Z48" s="122"/>
      <c r="AA48" s="122"/>
      <c r="AB48" s="122"/>
    </row>
    <row r="49" spans="1:28" ht="14.4" x14ac:dyDescent="0.3">
      <c r="A49" s="122"/>
      <c r="B49" s="131"/>
      <c r="C49" s="122"/>
      <c r="D49" s="125"/>
      <c r="E49" s="125"/>
      <c r="F49" s="125"/>
      <c r="G49" s="125"/>
      <c r="H49" s="125"/>
      <c r="I49" s="125"/>
      <c r="J49" s="125"/>
      <c r="K49" s="126"/>
      <c r="L49" s="125"/>
      <c r="M49" s="125"/>
      <c r="N49" s="125"/>
      <c r="O49" s="125"/>
      <c r="P49" s="125"/>
      <c r="Q49" s="125"/>
      <c r="R49" s="128"/>
      <c r="S49" s="125"/>
      <c r="T49" s="126"/>
      <c r="U49" s="125"/>
      <c r="V49" s="122"/>
      <c r="W49" s="122"/>
      <c r="X49" s="122"/>
      <c r="Y49" s="122"/>
      <c r="Z49" s="122"/>
      <c r="AA49" s="122"/>
      <c r="AB49" s="122"/>
    </row>
    <row r="50" spans="1:28" ht="14.4" x14ac:dyDescent="0.3">
      <c r="A50" s="122"/>
      <c r="B50" s="131"/>
      <c r="C50" s="122"/>
      <c r="D50" s="125"/>
      <c r="E50" s="125"/>
      <c r="F50" s="125"/>
      <c r="G50" s="125"/>
      <c r="H50" s="125"/>
      <c r="I50" s="125"/>
      <c r="J50" s="125"/>
      <c r="K50" s="126"/>
      <c r="L50" s="125"/>
      <c r="M50" s="125"/>
      <c r="N50" s="125"/>
      <c r="O50" s="125"/>
      <c r="P50" s="125"/>
      <c r="Q50" s="125"/>
      <c r="R50" s="128"/>
      <c r="S50" s="125"/>
      <c r="T50" s="126"/>
      <c r="U50" s="125"/>
      <c r="V50" s="122"/>
      <c r="W50" s="122"/>
      <c r="X50" s="122"/>
      <c r="Y50" s="122"/>
      <c r="Z50" s="122"/>
      <c r="AA50" s="122"/>
      <c r="AB50" s="122"/>
    </row>
    <row r="51" spans="1:28" ht="14.4" x14ac:dyDescent="0.3">
      <c r="A51" s="122"/>
      <c r="B51" s="131"/>
      <c r="C51" s="122"/>
      <c r="D51" s="125"/>
      <c r="E51" s="125"/>
      <c r="F51" s="125"/>
      <c r="G51" s="125"/>
      <c r="H51" s="125"/>
      <c r="I51" s="125"/>
      <c r="J51" s="125"/>
      <c r="K51" s="126"/>
      <c r="L51" s="125"/>
      <c r="M51" s="125"/>
      <c r="N51" s="125"/>
      <c r="O51" s="125"/>
      <c r="P51" s="125"/>
      <c r="Q51" s="125"/>
      <c r="R51" s="128"/>
      <c r="S51" s="125"/>
      <c r="T51" s="126"/>
      <c r="U51" s="125"/>
      <c r="V51" s="122"/>
      <c r="W51" s="122"/>
      <c r="X51" s="122"/>
      <c r="Y51" s="122"/>
      <c r="Z51" s="122"/>
      <c r="AA51" s="122"/>
      <c r="AB51" s="122"/>
    </row>
    <row r="52" spans="1:28" ht="14.4" x14ac:dyDescent="0.3">
      <c r="A52" s="122"/>
      <c r="B52" s="131"/>
      <c r="C52" s="122"/>
      <c r="D52" s="125"/>
      <c r="E52" s="125"/>
      <c r="F52" s="125"/>
      <c r="G52" s="125"/>
      <c r="H52" s="125"/>
      <c r="I52" s="125"/>
      <c r="J52" s="125"/>
      <c r="K52" s="126"/>
      <c r="L52" s="125"/>
      <c r="M52" s="125"/>
      <c r="N52" s="125"/>
      <c r="O52" s="125"/>
      <c r="P52" s="125"/>
      <c r="Q52" s="125"/>
      <c r="R52" s="128"/>
      <c r="S52" s="125"/>
      <c r="T52" s="126"/>
      <c r="U52" s="125"/>
      <c r="V52" s="122"/>
      <c r="W52" s="122"/>
      <c r="X52" s="122"/>
      <c r="Y52" s="122"/>
      <c r="Z52" s="122"/>
      <c r="AA52" s="122"/>
      <c r="AB52" s="122"/>
    </row>
    <row r="53" spans="1:28" ht="14.4" x14ac:dyDescent="0.3">
      <c r="A53" s="122"/>
      <c r="B53" s="131"/>
      <c r="C53" s="122"/>
      <c r="D53" s="125"/>
      <c r="E53" s="128"/>
      <c r="F53" s="129"/>
      <c r="G53" s="129"/>
      <c r="H53" s="129"/>
      <c r="I53" s="125"/>
      <c r="J53" s="125"/>
      <c r="K53" s="126"/>
      <c r="L53" s="125"/>
      <c r="M53" s="125"/>
      <c r="N53" s="125"/>
      <c r="O53" s="125"/>
      <c r="P53" s="125"/>
      <c r="Q53" s="125"/>
      <c r="R53" s="128"/>
      <c r="S53" s="125"/>
      <c r="T53" s="126"/>
      <c r="U53" s="125"/>
      <c r="V53" s="122"/>
      <c r="W53" s="122"/>
      <c r="X53" s="122"/>
      <c r="Y53" s="122"/>
      <c r="Z53" s="122"/>
      <c r="AA53" s="122"/>
      <c r="AB53" s="122"/>
    </row>
    <row r="54" spans="1:28" ht="14.4" x14ac:dyDescent="0.3">
      <c r="A54" s="122"/>
      <c r="B54" s="131"/>
      <c r="C54" s="122"/>
      <c r="D54" s="125"/>
      <c r="E54" s="128"/>
      <c r="F54" s="129"/>
      <c r="G54" s="129"/>
      <c r="H54" s="129"/>
      <c r="I54" s="125"/>
      <c r="J54" s="125"/>
      <c r="K54" s="126"/>
      <c r="L54" s="125"/>
      <c r="M54" s="125"/>
      <c r="N54" s="125"/>
      <c r="O54" s="125"/>
      <c r="P54" s="125"/>
      <c r="Q54" s="125"/>
      <c r="R54" s="128"/>
      <c r="S54" s="125"/>
      <c r="T54" s="126"/>
      <c r="U54" s="125"/>
      <c r="V54" s="122"/>
      <c r="W54" s="122"/>
      <c r="X54" s="122"/>
      <c r="Y54" s="122"/>
      <c r="Z54" s="122"/>
      <c r="AA54" s="122"/>
      <c r="AB54" s="122"/>
    </row>
    <row r="55" spans="1:28" ht="14.4" x14ac:dyDescent="0.3">
      <c r="A55" s="122"/>
      <c r="B55" s="122"/>
      <c r="C55" s="122"/>
      <c r="D55" s="122"/>
      <c r="E55" s="122"/>
      <c r="F55" s="187"/>
      <c r="G55" s="187"/>
      <c r="H55" s="187"/>
      <c r="I55" s="122"/>
      <c r="J55" s="122"/>
      <c r="K55" s="124"/>
      <c r="L55" s="122"/>
      <c r="M55" s="122"/>
      <c r="N55" s="122"/>
      <c r="O55" s="122"/>
      <c r="P55" s="122"/>
      <c r="Q55" s="122"/>
      <c r="R55" s="122"/>
      <c r="S55" s="122"/>
      <c r="T55" s="124"/>
      <c r="U55" s="122"/>
      <c r="V55" s="122"/>
      <c r="W55" s="122"/>
      <c r="X55" s="122"/>
      <c r="Y55" s="122"/>
      <c r="Z55" s="122"/>
      <c r="AA55" s="122"/>
      <c r="AB55" s="122"/>
    </row>
    <row r="56" spans="1:28" ht="14.4" hidden="1" x14ac:dyDescent="0.3">
      <c r="A56" s="122"/>
      <c r="B56" s="151" t="s">
        <v>89</v>
      </c>
      <c r="C56" s="129"/>
      <c r="D56" s="122"/>
      <c r="E56" s="122"/>
      <c r="F56" s="122"/>
      <c r="G56" s="122"/>
      <c r="H56" s="122"/>
      <c r="I56" s="122"/>
      <c r="J56" s="122"/>
      <c r="K56" s="124"/>
      <c r="L56" s="122"/>
      <c r="M56" s="122"/>
      <c r="N56" s="122"/>
      <c r="O56" s="122"/>
      <c r="P56" s="122"/>
      <c r="Q56" s="122"/>
      <c r="R56" s="122"/>
      <c r="S56" s="122"/>
      <c r="T56" s="124"/>
      <c r="U56" s="122"/>
      <c r="V56" s="122"/>
      <c r="W56" s="122"/>
      <c r="X56" s="122"/>
      <c r="Y56" s="122"/>
      <c r="Z56" s="122"/>
      <c r="AA56" s="122"/>
      <c r="AB56" s="122"/>
    </row>
    <row r="57" spans="1:28" ht="14.4" hidden="1" x14ac:dyDescent="0.3">
      <c r="A57" s="122"/>
      <c r="B57" s="151" t="s">
        <v>90</v>
      </c>
      <c r="C57" s="129"/>
      <c r="D57" s="122"/>
      <c r="E57" s="122"/>
      <c r="F57" s="122"/>
      <c r="G57" s="122"/>
      <c r="H57" s="122"/>
      <c r="I57" s="122"/>
      <c r="J57" s="122"/>
      <c r="K57" s="124"/>
      <c r="L57" s="122"/>
      <c r="M57" s="122"/>
      <c r="N57" s="122"/>
      <c r="O57" s="122"/>
      <c r="P57" s="122"/>
      <c r="Q57" s="122"/>
      <c r="R57" s="122"/>
      <c r="S57" s="122"/>
      <c r="T57" s="124"/>
      <c r="U57" s="122"/>
      <c r="V57" s="122"/>
      <c r="W57" s="122"/>
      <c r="X57" s="122"/>
      <c r="Y57" s="122"/>
      <c r="Z57" s="122"/>
      <c r="AA57" s="122"/>
      <c r="AB57" s="122"/>
    </row>
    <row r="58" spans="1:28" ht="14.4" hidden="1" x14ac:dyDescent="0.3">
      <c r="A58" s="122"/>
      <c r="B58" s="151" t="s">
        <v>91</v>
      </c>
      <c r="C58" s="129"/>
      <c r="D58" s="122"/>
      <c r="E58" s="122"/>
      <c r="F58" s="122"/>
      <c r="G58" s="122"/>
      <c r="H58" s="122"/>
      <c r="I58" s="122"/>
      <c r="J58" s="122"/>
      <c r="K58" s="124"/>
      <c r="L58" s="122"/>
      <c r="M58" s="122"/>
      <c r="N58" s="122"/>
      <c r="O58" s="122"/>
      <c r="P58" s="122"/>
      <c r="Q58" s="122"/>
      <c r="R58" s="122"/>
      <c r="S58" s="122"/>
      <c r="T58" s="124"/>
      <c r="U58" s="122"/>
      <c r="V58" s="122"/>
      <c r="W58" s="122"/>
      <c r="X58" s="122"/>
      <c r="Y58" s="122"/>
      <c r="Z58" s="122"/>
      <c r="AA58" s="122"/>
      <c r="AB58" s="122"/>
    </row>
    <row r="59" spans="1:28" ht="14.4" hidden="1" x14ac:dyDescent="0.3">
      <c r="A59" s="122"/>
      <c r="B59" s="151" t="s">
        <v>92</v>
      </c>
      <c r="C59" s="129"/>
      <c r="D59" s="122"/>
      <c r="E59" s="122"/>
      <c r="F59" s="122"/>
      <c r="G59" s="122"/>
      <c r="H59" s="122"/>
      <c r="I59" s="122"/>
      <c r="J59" s="122"/>
      <c r="K59" s="124"/>
      <c r="L59" s="122"/>
      <c r="M59" s="122"/>
      <c r="N59" s="122"/>
      <c r="O59" s="122"/>
      <c r="P59" s="122"/>
      <c r="Q59" s="122"/>
      <c r="R59" s="122"/>
      <c r="S59" s="122"/>
      <c r="T59" s="124"/>
      <c r="U59" s="122"/>
      <c r="V59" s="122"/>
      <c r="W59" s="122"/>
      <c r="X59" s="122"/>
      <c r="Y59" s="122"/>
      <c r="Z59" s="122"/>
      <c r="AA59" s="122"/>
      <c r="AB59" s="122"/>
    </row>
    <row r="60" spans="1:28" ht="14.4" hidden="1" x14ac:dyDescent="0.3">
      <c r="A60" s="122"/>
      <c r="B60" s="151" t="s">
        <v>93</v>
      </c>
      <c r="C60" s="129"/>
      <c r="D60" s="122"/>
      <c r="E60" s="122"/>
      <c r="F60" s="122"/>
      <c r="G60" s="122"/>
      <c r="H60" s="122"/>
      <c r="I60" s="122"/>
      <c r="J60" s="122"/>
      <c r="K60" s="124"/>
      <c r="L60" s="122"/>
      <c r="M60" s="122"/>
      <c r="N60" s="122"/>
      <c r="O60" s="122"/>
      <c r="P60" s="122"/>
      <c r="Q60" s="122"/>
      <c r="R60" s="122"/>
      <c r="S60" s="122"/>
      <c r="T60" s="124"/>
      <c r="U60" s="122"/>
      <c r="V60" s="122"/>
      <c r="W60" s="122"/>
      <c r="X60" s="122"/>
      <c r="Y60" s="122"/>
      <c r="Z60" s="122"/>
      <c r="AA60" s="122"/>
      <c r="AB60" s="122"/>
    </row>
    <row r="61" spans="1:28" ht="14.4" hidden="1" x14ac:dyDescent="0.3">
      <c r="A61" s="122"/>
      <c r="B61" s="151" t="s">
        <v>94</v>
      </c>
      <c r="C61" s="129"/>
      <c r="D61" s="122"/>
      <c r="E61" s="122"/>
      <c r="F61" s="122"/>
      <c r="G61" s="122"/>
      <c r="H61" s="122"/>
      <c r="I61" s="122"/>
      <c r="J61" s="122"/>
      <c r="K61" s="124"/>
      <c r="L61" s="122"/>
      <c r="M61" s="122"/>
      <c r="N61" s="122"/>
      <c r="O61" s="122"/>
      <c r="P61" s="122"/>
      <c r="Q61" s="122"/>
      <c r="R61" s="122"/>
      <c r="S61" s="122"/>
      <c r="T61" s="124"/>
      <c r="U61" s="122"/>
      <c r="V61" s="122"/>
      <c r="W61" s="122"/>
      <c r="X61" s="122"/>
      <c r="Y61" s="122"/>
      <c r="Z61" s="122"/>
      <c r="AA61" s="122"/>
      <c r="AB61" s="122"/>
    </row>
    <row r="62" spans="1:28" ht="14.4" hidden="1" x14ac:dyDescent="0.3">
      <c r="A62" s="122"/>
      <c r="B62" s="158" t="s">
        <v>95</v>
      </c>
      <c r="C62" s="199"/>
      <c r="D62" s="122"/>
      <c r="E62" s="122"/>
      <c r="F62" s="122"/>
      <c r="G62" s="122"/>
      <c r="H62" s="122"/>
      <c r="I62" s="122"/>
      <c r="J62" s="122"/>
      <c r="K62" s="124"/>
      <c r="L62" s="122"/>
      <c r="M62" s="122"/>
      <c r="N62" s="122"/>
      <c r="O62" s="122"/>
      <c r="P62" s="122"/>
      <c r="Q62" s="122"/>
      <c r="R62" s="122"/>
      <c r="S62" s="122"/>
      <c r="T62" s="124"/>
      <c r="U62" s="122"/>
      <c r="V62" s="122"/>
      <c r="W62" s="122"/>
      <c r="X62" s="122"/>
      <c r="Y62" s="122"/>
      <c r="Z62" s="122"/>
      <c r="AA62" s="122"/>
      <c r="AB62" s="122"/>
    </row>
    <row r="63" spans="1:28" ht="14.4" x14ac:dyDescent="0.3">
      <c r="A63" s="122"/>
      <c r="B63" s="122"/>
      <c r="C63" s="122"/>
      <c r="D63" s="122"/>
      <c r="E63" s="122"/>
      <c r="F63" s="122"/>
      <c r="G63" s="122"/>
      <c r="H63" s="122"/>
      <c r="I63" s="122"/>
      <c r="J63" s="122"/>
      <c r="K63" s="124"/>
      <c r="L63" s="122"/>
      <c r="M63" s="122"/>
      <c r="N63" s="122"/>
      <c r="O63" s="122"/>
      <c r="P63" s="122"/>
      <c r="Q63" s="122"/>
      <c r="R63" s="122"/>
      <c r="S63" s="122"/>
      <c r="T63" s="124"/>
      <c r="U63" s="122"/>
      <c r="V63" s="122"/>
      <c r="W63" s="122"/>
      <c r="X63" s="122"/>
      <c r="Y63" s="122"/>
      <c r="Z63" s="122"/>
      <c r="AA63" s="122"/>
      <c r="AB63" s="122"/>
    </row>
    <row r="64" spans="1:28" ht="14.4" x14ac:dyDescent="0.3">
      <c r="A64" s="122"/>
      <c r="B64" s="122"/>
      <c r="C64" s="122"/>
      <c r="D64" s="122"/>
      <c r="E64" s="122"/>
      <c r="F64" s="122"/>
      <c r="G64" s="122"/>
      <c r="H64" s="122"/>
      <c r="I64" s="122"/>
      <c r="J64" s="122"/>
      <c r="K64" s="124"/>
      <c r="L64" s="122"/>
      <c r="M64" s="122"/>
      <c r="N64" s="122"/>
      <c r="O64" s="122"/>
      <c r="P64" s="122"/>
      <c r="Q64" s="122"/>
      <c r="R64" s="122"/>
      <c r="S64" s="122"/>
      <c r="T64" s="124"/>
      <c r="U64" s="122"/>
      <c r="V64" s="122"/>
      <c r="W64" s="122"/>
      <c r="X64" s="122"/>
      <c r="Y64" s="122"/>
      <c r="Z64" s="122"/>
      <c r="AA64" s="122"/>
      <c r="AB64" s="122"/>
    </row>
    <row r="65" spans="1:28" ht="14.4" x14ac:dyDescent="0.3">
      <c r="A65" s="122"/>
      <c r="B65" s="122"/>
      <c r="C65" s="122"/>
      <c r="D65" s="122"/>
      <c r="E65" s="122"/>
      <c r="F65" s="122"/>
      <c r="G65" s="122"/>
      <c r="H65" s="122"/>
      <c r="I65" s="122"/>
      <c r="J65" s="122"/>
      <c r="K65" s="124"/>
      <c r="L65" s="122"/>
      <c r="M65" s="122"/>
      <c r="N65" s="122"/>
      <c r="O65" s="122"/>
      <c r="P65" s="122"/>
      <c r="Q65" s="122"/>
      <c r="R65" s="122"/>
      <c r="S65" s="122"/>
      <c r="T65" s="124"/>
      <c r="U65" s="122"/>
      <c r="V65" s="122"/>
      <c r="W65" s="122"/>
      <c r="X65" s="122"/>
      <c r="Y65" s="122"/>
      <c r="Z65" s="122"/>
      <c r="AA65" s="122"/>
      <c r="AB65" s="122"/>
    </row>
    <row r="66" spans="1:28" ht="14.4" x14ac:dyDescent="0.3">
      <c r="A66" s="122"/>
      <c r="B66" s="122"/>
      <c r="C66" s="122"/>
      <c r="D66" s="122"/>
      <c r="E66" s="122"/>
      <c r="F66" s="122"/>
      <c r="G66" s="122"/>
      <c r="H66" s="122"/>
      <c r="I66" s="122"/>
      <c r="J66" s="122"/>
      <c r="K66" s="124"/>
      <c r="L66" s="122"/>
      <c r="M66" s="122"/>
      <c r="N66" s="122"/>
      <c r="O66" s="122"/>
      <c r="P66" s="122"/>
      <c r="Q66" s="122"/>
      <c r="R66" s="122"/>
      <c r="S66" s="122"/>
      <c r="T66" s="124"/>
      <c r="U66" s="122"/>
      <c r="V66" s="122"/>
      <c r="W66" s="122"/>
      <c r="X66" s="122"/>
      <c r="Y66" s="122"/>
      <c r="Z66" s="122"/>
      <c r="AA66" s="122"/>
      <c r="AB66" s="122"/>
    </row>
    <row r="67" spans="1:28" ht="14.4" x14ac:dyDescent="0.3">
      <c r="A67" s="122"/>
      <c r="B67" s="122"/>
      <c r="C67" s="122"/>
      <c r="D67" s="122"/>
      <c r="E67" s="122"/>
      <c r="F67" s="122"/>
      <c r="G67" s="122"/>
      <c r="H67" s="122"/>
      <c r="I67" s="122"/>
      <c r="J67" s="122"/>
      <c r="K67" s="124"/>
      <c r="L67" s="122"/>
      <c r="M67" s="122"/>
      <c r="N67" s="122"/>
      <c r="O67" s="122"/>
      <c r="P67" s="122"/>
      <c r="Q67" s="122"/>
      <c r="R67" s="122"/>
      <c r="S67" s="122"/>
      <c r="T67" s="124"/>
      <c r="U67" s="122"/>
      <c r="V67" s="122"/>
      <c r="W67" s="122"/>
      <c r="X67" s="122"/>
      <c r="Y67" s="122"/>
      <c r="Z67" s="122"/>
      <c r="AA67" s="122"/>
      <c r="AB67" s="122"/>
    </row>
    <row r="68" spans="1:28" ht="14.4" x14ac:dyDescent="0.3">
      <c r="A68" s="122"/>
      <c r="B68" s="122"/>
      <c r="C68" s="122"/>
      <c r="D68" s="122"/>
      <c r="E68" s="122"/>
      <c r="F68" s="122"/>
      <c r="G68" s="122"/>
      <c r="H68" s="122"/>
      <c r="I68" s="122"/>
      <c r="J68" s="122"/>
      <c r="K68" s="124"/>
      <c r="L68" s="122"/>
      <c r="M68" s="122"/>
      <c r="N68" s="122"/>
      <c r="O68" s="122"/>
      <c r="P68" s="122"/>
      <c r="Q68" s="122"/>
      <c r="R68" s="122"/>
      <c r="S68" s="122"/>
      <c r="T68" s="124"/>
      <c r="U68" s="122"/>
      <c r="V68" s="122"/>
      <c r="W68" s="122"/>
      <c r="X68" s="122"/>
      <c r="Y68" s="122"/>
      <c r="Z68" s="122"/>
      <c r="AA68" s="122"/>
      <c r="AB68" s="122"/>
    </row>
    <row r="69" spans="1:28" ht="14.4" x14ac:dyDescent="0.3">
      <c r="A69" s="122"/>
      <c r="B69" s="122"/>
      <c r="C69" s="122"/>
      <c r="D69" s="122"/>
      <c r="E69" s="122"/>
      <c r="F69" s="122"/>
      <c r="G69" s="122"/>
      <c r="H69" s="122"/>
      <c r="I69" s="122"/>
      <c r="J69" s="122"/>
      <c r="K69" s="124"/>
      <c r="L69" s="122"/>
      <c r="M69" s="122"/>
      <c r="N69" s="122"/>
      <c r="O69" s="122"/>
      <c r="P69" s="122"/>
      <c r="Q69" s="122"/>
      <c r="R69" s="122"/>
      <c r="S69" s="122"/>
      <c r="T69" s="124"/>
      <c r="U69" s="122"/>
      <c r="V69" s="122"/>
      <c r="W69" s="122"/>
      <c r="X69" s="122"/>
      <c r="Y69" s="122"/>
      <c r="Z69" s="122"/>
      <c r="AA69" s="122"/>
      <c r="AB69" s="122"/>
    </row>
    <row r="70" spans="1:28" ht="14.4" x14ac:dyDescent="0.3"/>
    <row r="71" spans="1:28" ht="14.4" x14ac:dyDescent="0.3"/>
    <row r="72" spans="1:28" ht="14.4" x14ac:dyDescent="0.3"/>
    <row r="73" spans="1:28" ht="14.4" x14ac:dyDescent="0.3"/>
    <row r="74" spans="1:28" ht="14.4" x14ac:dyDescent="0.3"/>
    <row r="75" spans="1:28" ht="14.4" x14ac:dyDescent="0.3"/>
    <row r="76" spans="1:28" ht="14.4" x14ac:dyDescent="0.3"/>
    <row r="77" spans="1:28" ht="14.4" x14ac:dyDescent="0.3"/>
    <row r="78" spans="1:28" ht="14.4" x14ac:dyDescent="0.3"/>
    <row r="79" spans="1:28" ht="14.4" x14ac:dyDescent="0.3"/>
    <row r="80" spans="1:28" ht="14.4" x14ac:dyDescent="0.3"/>
    <row r="81" ht="14.4" x14ac:dyDescent="0.3"/>
    <row r="82" ht="14.4" x14ac:dyDescent="0.3"/>
    <row r="83" ht="14.4" x14ac:dyDescent="0.3"/>
    <row r="84" ht="14.4" x14ac:dyDescent="0.3"/>
    <row r="85" ht="14.4" x14ac:dyDescent="0.3"/>
  </sheetData>
  <hyperlinks>
    <hyperlink ref="B2" location="Overview!A1" display="Back to overview" xr:uid="{8365D56E-6811-4C19-BD66-ADDEE40F5252}"/>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D5153-2507-49F4-9030-EF5A8415ED6C}">
  <sheetPr codeName="Sheet6">
    <tabColor rgb="FF29C3EC"/>
  </sheetPr>
  <dimension ref="A1:T216"/>
  <sheetViews>
    <sheetView zoomScaleNormal="100" workbookViewId="0">
      <pane xSplit="3" topLeftCell="D1" activePane="topRight" state="frozen"/>
      <selection activeCell="D1" sqref="D1:D1048576"/>
      <selection pane="topRight" activeCell="B2" sqref="B2"/>
    </sheetView>
  </sheetViews>
  <sheetFormatPr defaultColWidth="9.44140625" defaultRowHeight="14.4" x14ac:dyDescent="0.3"/>
  <cols>
    <col min="1" max="1" width="3.44140625" style="14" customWidth="1"/>
    <col min="2" max="2" width="6.44140625" style="2" customWidth="1"/>
    <col min="3" max="3" width="49.21875" style="2" customWidth="1"/>
    <col min="4" max="4" width="21.44140625" style="58" customWidth="1"/>
    <col min="5" max="5" width="16.88671875" style="2" customWidth="1"/>
    <col min="6" max="6" width="15" style="2" customWidth="1"/>
    <col min="7" max="7" width="32.88671875" style="2" customWidth="1"/>
    <col min="8" max="8" width="57.88671875" style="2" customWidth="1"/>
    <col min="9" max="11" width="11.88671875" style="2" bestFit="1" customWidth="1"/>
    <col min="12" max="13" width="14.88671875" style="2" bestFit="1" customWidth="1"/>
    <col min="14" max="14" width="3.44140625" style="3" customWidth="1"/>
    <col min="15" max="16" width="11.88671875" style="2" customWidth="1"/>
    <col min="17" max="17" width="11.88671875" style="2" bestFit="1" customWidth="1"/>
    <col min="18" max="19" width="11.88671875" style="2" customWidth="1"/>
    <col min="20" max="16384" width="9.44140625" style="2"/>
  </cols>
  <sheetData>
    <row r="1" spans="1:20" s="14" customFormat="1" ht="15" customHeight="1" x14ac:dyDescent="0.3">
      <c r="A1" s="207"/>
      <c r="B1" s="208"/>
      <c r="C1" s="207"/>
      <c r="D1" s="209"/>
      <c r="E1" s="207"/>
      <c r="F1" s="207"/>
      <c r="G1" s="207"/>
      <c r="H1" s="207"/>
      <c r="I1" s="207"/>
      <c r="J1" s="207"/>
      <c r="K1" s="207"/>
      <c r="L1" s="207"/>
      <c r="M1" s="207"/>
      <c r="N1" s="210"/>
      <c r="O1" s="207"/>
      <c r="P1" s="207"/>
      <c r="Q1" s="207"/>
      <c r="R1" s="207"/>
      <c r="S1" s="207"/>
      <c r="T1" s="201"/>
    </row>
    <row r="2" spans="1:20" s="14" customFormat="1" ht="15" customHeight="1" x14ac:dyDescent="0.3">
      <c r="A2" s="207"/>
      <c r="B2" s="143" t="s">
        <v>26</v>
      </c>
      <c r="C2" s="207"/>
      <c r="D2" s="209"/>
      <c r="E2" s="207"/>
      <c r="F2" s="207"/>
      <c r="G2" s="207"/>
      <c r="H2" s="207"/>
      <c r="I2" s="207"/>
      <c r="J2" s="207"/>
      <c r="K2" s="207"/>
      <c r="L2" s="207"/>
      <c r="M2" s="207"/>
      <c r="N2" s="210"/>
      <c r="O2" s="207"/>
      <c r="P2" s="207"/>
      <c r="Q2" s="207"/>
      <c r="R2" s="207"/>
      <c r="S2" s="207"/>
      <c r="T2" s="201"/>
    </row>
    <row r="3" spans="1:20" s="14" customFormat="1" ht="36" customHeight="1" x14ac:dyDescent="0.3">
      <c r="A3" s="207"/>
      <c r="B3" s="271" t="s">
        <v>359</v>
      </c>
      <c r="C3" s="207"/>
      <c r="D3" s="209"/>
      <c r="E3" s="207"/>
      <c r="F3" s="207"/>
      <c r="G3" s="207"/>
      <c r="H3" s="207"/>
      <c r="I3" s="207"/>
      <c r="J3" s="207"/>
      <c r="K3" s="207"/>
      <c r="L3" s="207"/>
      <c r="M3" s="207"/>
      <c r="N3" s="210"/>
      <c r="O3" s="202" t="s">
        <v>361</v>
      </c>
      <c r="P3" s="207"/>
      <c r="Q3" s="207"/>
      <c r="R3" s="207"/>
      <c r="S3" s="207"/>
      <c r="T3" s="201"/>
    </row>
    <row r="4" spans="1:20" s="14" customFormat="1" ht="12.9" customHeight="1" x14ac:dyDescent="0.3">
      <c r="A4" s="207"/>
      <c r="B4" s="211"/>
      <c r="C4" s="207"/>
      <c r="D4" s="209"/>
      <c r="E4" s="207"/>
      <c r="F4" s="207"/>
      <c r="G4" s="207"/>
      <c r="H4" s="207"/>
      <c r="I4" s="201"/>
      <c r="J4" s="201"/>
      <c r="K4" s="201"/>
      <c r="L4" s="212"/>
      <c r="N4" s="210"/>
      <c r="P4" s="212"/>
      <c r="Q4" s="201"/>
      <c r="R4" s="201"/>
      <c r="T4" s="201"/>
    </row>
    <row r="5" spans="1:20" s="40" customFormat="1" ht="15" customHeight="1" thickBot="1" x14ac:dyDescent="0.35">
      <c r="A5" s="214"/>
      <c r="B5" s="203"/>
      <c r="C5" s="203"/>
      <c r="D5" s="203"/>
      <c r="E5" s="203"/>
      <c r="F5" s="203"/>
      <c r="G5" s="203"/>
      <c r="H5" s="203"/>
      <c r="I5" s="203"/>
      <c r="J5" s="203"/>
      <c r="K5" s="203"/>
      <c r="L5" s="203"/>
      <c r="M5" s="212" t="s">
        <v>107</v>
      </c>
      <c r="N5" s="203"/>
      <c r="O5" s="203"/>
      <c r="P5" s="203"/>
      <c r="Q5" s="203"/>
      <c r="R5" s="203"/>
      <c r="S5" s="212" t="s">
        <v>107</v>
      </c>
      <c r="T5" s="203"/>
    </row>
    <row r="6" spans="1:20" s="44" customFormat="1" ht="15" customHeight="1" thickBot="1" x14ac:dyDescent="0.35">
      <c r="A6" s="215"/>
      <c r="B6" s="216" t="s">
        <v>108</v>
      </c>
      <c r="C6" s="217" t="s">
        <v>109</v>
      </c>
      <c r="D6" s="218" t="s">
        <v>110</v>
      </c>
      <c r="E6" s="217" t="s">
        <v>111</v>
      </c>
      <c r="F6" s="217" t="s">
        <v>112</v>
      </c>
      <c r="G6" s="217" t="s">
        <v>113</v>
      </c>
      <c r="H6" s="217" t="s">
        <v>114</v>
      </c>
      <c r="I6" s="219" t="s">
        <v>84</v>
      </c>
      <c r="J6" s="219" t="s">
        <v>85</v>
      </c>
      <c r="K6" s="219" t="s">
        <v>86</v>
      </c>
      <c r="L6" s="219" t="s">
        <v>87</v>
      </c>
      <c r="M6" s="220" t="s">
        <v>88</v>
      </c>
      <c r="N6" s="221"/>
      <c r="O6" s="222" t="s">
        <v>84</v>
      </c>
      <c r="P6" s="219" t="s">
        <v>85</v>
      </c>
      <c r="Q6" s="219" t="s">
        <v>86</v>
      </c>
      <c r="R6" s="219" t="s">
        <v>87</v>
      </c>
      <c r="S6" s="223" t="s">
        <v>115</v>
      </c>
      <c r="T6" s="204"/>
    </row>
    <row r="7" spans="1:20" ht="119.55" customHeight="1" x14ac:dyDescent="0.3">
      <c r="A7" s="215"/>
      <c r="B7" s="224" t="s">
        <v>116</v>
      </c>
      <c r="C7" s="225" t="s">
        <v>360</v>
      </c>
      <c r="D7" s="226" t="s">
        <v>29</v>
      </c>
      <c r="E7" s="226" t="s">
        <v>67</v>
      </c>
      <c r="F7" s="227" t="s">
        <v>31</v>
      </c>
      <c r="G7" s="227" t="s">
        <v>117</v>
      </c>
      <c r="H7" s="226" t="s">
        <v>118</v>
      </c>
      <c r="I7" s="228">
        <v>0</v>
      </c>
      <c r="J7" s="228">
        <v>3.6</v>
      </c>
      <c r="K7" s="228">
        <v>0.9</v>
      </c>
      <c r="L7" s="228">
        <v>2.8</v>
      </c>
      <c r="M7" s="229">
        <v>0</v>
      </c>
      <c r="N7" s="230"/>
      <c r="O7" s="231">
        <f>IF(ISNUMBER(I7),I7*'Exchange Rates'!$E$14*'Exchange Rates'!I$7,I7)</f>
        <v>0</v>
      </c>
      <c r="P7" s="232">
        <f>IF(ISNUMBER(J7),J7*'Exchange Rates'!$E$14*'Exchange Rates'!J$7,J7)</f>
        <v>0.48501152710729417</v>
      </c>
      <c r="Q7" s="232">
        <f>IF(ISNUMBER(K7),K7*'Exchange Rates'!$E$14*'Exchange Rates'!K$7,K7)</f>
        <v>0.12079906163288924</v>
      </c>
      <c r="R7" s="232">
        <f>IF(ISNUMBER(L7),L7*'Exchange Rates'!$E$14*'Exchange Rates'!L$7,L7)</f>
        <v>0.34841709757358597</v>
      </c>
      <c r="S7" s="233">
        <f>IF(ISNUMBER(M7),M7*'Exchange Rates'!$E$14*'Exchange Rates'!M$7,M7)</f>
        <v>0</v>
      </c>
      <c r="T7" s="205"/>
    </row>
    <row r="8" spans="1:20" ht="104.55" customHeight="1" x14ac:dyDescent="0.3">
      <c r="A8" s="215"/>
      <c r="B8" s="234" t="s">
        <v>119</v>
      </c>
      <c r="C8" s="225" t="s">
        <v>120</v>
      </c>
      <c r="D8" s="227" t="s">
        <v>39</v>
      </c>
      <c r="E8" s="227" t="s">
        <v>121</v>
      </c>
      <c r="F8" s="227" t="s">
        <v>33</v>
      </c>
      <c r="G8" s="227" t="s">
        <v>122</v>
      </c>
      <c r="H8" s="226" t="s">
        <v>452</v>
      </c>
      <c r="I8" s="235">
        <v>153.49571557650006</v>
      </c>
      <c r="J8" s="235">
        <v>10.442164851000001</v>
      </c>
      <c r="K8" s="235">
        <v>32.60173762725001</v>
      </c>
      <c r="L8" s="236">
        <v>308</v>
      </c>
      <c r="M8" s="237" t="s">
        <v>123</v>
      </c>
      <c r="N8" s="238"/>
      <c r="O8" s="231">
        <f>IF(ISNUMBER(I8),I8*'Exchange Rates'!$E$14*'Exchange Rates'!I$7,I8)</f>
        <v>21.650529483272781</v>
      </c>
      <c r="P8" s="232">
        <f>IF(ISNUMBER(J8),J8*'Exchange Rates'!$E$14*'Exchange Rates'!J$7,J8)</f>
        <v>1.4068250890804503</v>
      </c>
      <c r="Q8" s="232">
        <f>IF(ISNUMBER(K8),K8*'Exchange Rates'!$E$14*'Exchange Rates'!K$7,K8)</f>
        <v>4.3758436810816201</v>
      </c>
      <c r="R8" s="232">
        <f>IF(ISNUMBER(L8),L8*'Exchange Rates'!$E$14*'Exchange Rates'!L$7,L8)</f>
        <v>38.325880733094458</v>
      </c>
      <c r="S8" s="239" t="str">
        <f>IF(ISNUMBER(M8),M8*'Exchange Rates'!$E$14*'Exchange Rates'!M$7,M8)</f>
        <v>not available</v>
      </c>
      <c r="T8" s="205"/>
    </row>
    <row r="9" spans="1:20" ht="76.8" customHeight="1" x14ac:dyDescent="0.3">
      <c r="A9" s="215"/>
      <c r="B9" s="224" t="s">
        <v>124</v>
      </c>
      <c r="C9" s="225" t="s">
        <v>125</v>
      </c>
      <c r="D9" s="227" t="s">
        <v>46</v>
      </c>
      <c r="E9" s="227" t="s">
        <v>73</v>
      </c>
      <c r="F9" s="225" t="s">
        <v>33</v>
      </c>
      <c r="G9" s="225" t="s">
        <v>122</v>
      </c>
      <c r="H9" s="226" t="s">
        <v>126</v>
      </c>
      <c r="I9" s="235">
        <v>1262.3984983349515</v>
      </c>
      <c r="J9" s="235">
        <v>1757.8057689649365</v>
      </c>
      <c r="K9" s="235">
        <v>2095.7512008629992</v>
      </c>
      <c r="L9" s="235">
        <v>1683.245258003722</v>
      </c>
      <c r="M9" s="240">
        <v>2004.6750522527193</v>
      </c>
      <c r="N9" s="238"/>
      <c r="O9" s="231">
        <f>IF(ISNUMBER(I9),I9*'Exchange Rates'!$E$14*'Exchange Rates'!I$7,I9)</f>
        <v>178.0609693579263</v>
      </c>
      <c r="P9" s="232">
        <f>IF(ISNUMBER(J9),J9*'Exchange Rates'!$E$14*'Exchange Rates'!J$7,J9)</f>
        <v>236.82112787880428</v>
      </c>
      <c r="Q9" s="232">
        <f>IF(ISNUMBER(K9),K9*'Exchange Rates'!$E$14*'Exchange Rates'!K$7,K9)</f>
        <v>281.29419831139012</v>
      </c>
      <c r="R9" s="232">
        <f>IF(ISNUMBER(L9),L9*'Exchange Rates'!$E$14*'Exchange Rates'!L$7,L9)</f>
        <v>209.45408117791385</v>
      </c>
      <c r="S9" s="233">
        <f>IF(ISNUMBER(M9),M9*'Exchange Rates'!$E$14*'Exchange Rates'!M$7,M9)</f>
        <v>242.14053742405167</v>
      </c>
      <c r="T9" s="205"/>
    </row>
    <row r="10" spans="1:20" ht="103.95" customHeight="1" thickBot="1" x14ac:dyDescent="0.35">
      <c r="A10" s="207"/>
      <c r="B10" s="224" t="s">
        <v>127</v>
      </c>
      <c r="C10" s="225" t="s">
        <v>128</v>
      </c>
      <c r="D10" s="241" t="s">
        <v>39</v>
      </c>
      <c r="E10" s="227" t="s">
        <v>121</v>
      </c>
      <c r="F10" s="227" t="s">
        <v>31</v>
      </c>
      <c r="G10" s="227" t="s">
        <v>122</v>
      </c>
      <c r="H10" s="226" t="s">
        <v>129</v>
      </c>
      <c r="I10" s="235" t="s">
        <v>52</v>
      </c>
      <c r="J10" s="235">
        <v>0</v>
      </c>
      <c r="K10" s="235">
        <v>524.38154940373533</v>
      </c>
      <c r="L10" s="235">
        <v>1129.0718139913572</v>
      </c>
      <c r="M10" s="242">
        <v>1277.4783033198755</v>
      </c>
      <c r="N10" s="238"/>
      <c r="O10" s="231" t="str">
        <f>IF(ISNUMBER(I10),I10*'Exchange Rates'!$E$14*'Exchange Rates'!I$7,I10)</f>
        <v>-</v>
      </c>
      <c r="P10" s="232">
        <f>IF(ISNUMBER(J10),J10*'Exchange Rates'!$E$14*'Exchange Rates'!J$7,J10)</f>
        <v>0</v>
      </c>
      <c r="Q10" s="232">
        <f>IF(ISNUMBER(K10),K10*'Exchange Rates'!$E$14*'Exchange Rates'!K$7,K10)</f>
        <v>70.383110117301982</v>
      </c>
      <c r="R10" s="232">
        <f>IF(ISNUMBER(L10),L10*'Exchange Rates'!$E$14*'Exchange Rates'!L$7,L10)</f>
        <v>140.49568727964729</v>
      </c>
      <c r="S10" s="243">
        <f>IF(ISNUMBER(M10),M10*'Exchange Rates'!$E$14*'Exchange Rates'!M$7,M10)</f>
        <v>154.30395193766535</v>
      </c>
      <c r="T10" s="205"/>
    </row>
    <row r="11" spans="1:20" s="14" customFormat="1" ht="15" thickBot="1" x14ac:dyDescent="0.35">
      <c r="A11" s="207"/>
      <c r="B11" s="244"/>
      <c r="C11" s="245" t="s">
        <v>95</v>
      </c>
      <c r="D11" s="246"/>
      <c r="E11" s="247"/>
      <c r="F11" s="247"/>
      <c r="G11" s="247"/>
      <c r="H11" s="247"/>
      <c r="I11" s="248">
        <f>SUM(I7:I10)</f>
        <v>1415.8942139114515</v>
      </c>
      <c r="J11" s="248">
        <f>SUM(J7:J10)</f>
        <v>1771.8479338159366</v>
      </c>
      <c r="K11" s="248">
        <f>SUM(K7:K10)</f>
        <v>2653.6344878939844</v>
      </c>
      <c r="L11" s="248">
        <f>SUM(L7:L10)</f>
        <v>3123.1170719950792</v>
      </c>
      <c r="M11" s="249">
        <f>SUM(M7:M10)</f>
        <v>3282.1533555725946</v>
      </c>
      <c r="N11" s="250"/>
      <c r="O11" s="251">
        <f>SUM(O7:O10)</f>
        <v>199.71149884119907</v>
      </c>
      <c r="P11" s="252">
        <f>SUM(P7:P10)</f>
        <v>238.71296449499201</v>
      </c>
      <c r="Q11" s="252">
        <f>SUM(Q7:Q10)</f>
        <v>356.17395117140666</v>
      </c>
      <c r="R11" s="252">
        <f>SUM(R7:R10)</f>
        <v>388.62406628822919</v>
      </c>
      <c r="S11" s="253">
        <f>SUM(S7:S10)</f>
        <v>396.44448936171705</v>
      </c>
      <c r="T11" s="201"/>
    </row>
    <row r="12" spans="1:20" s="14" customFormat="1" x14ac:dyDescent="0.3">
      <c r="A12" s="207"/>
      <c r="B12" s="122"/>
      <c r="C12" s="207"/>
      <c r="D12" s="209"/>
      <c r="E12" s="207"/>
      <c r="F12" s="207"/>
      <c r="G12" s="207"/>
      <c r="H12" s="207"/>
      <c r="I12" s="207"/>
      <c r="J12" s="207"/>
      <c r="K12" s="207"/>
      <c r="L12" s="207"/>
      <c r="M12" s="207"/>
      <c r="N12" s="210"/>
      <c r="O12" s="207"/>
      <c r="P12" s="207"/>
      <c r="Q12" s="207"/>
      <c r="R12" s="207"/>
      <c r="S12" s="207"/>
      <c r="T12" s="201"/>
    </row>
    <row r="13" spans="1:20" s="14" customFormat="1" ht="15" customHeight="1" x14ac:dyDescent="0.3">
      <c r="A13" s="207"/>
      <c r="B13" s="206"/>
      <c r="C13" s="254"/>
      <c r="D13" s="209"/>
      <c r="E13" s="207"/>
      <c r="F13" s="207"/>
      <c r="G13" s="207"/>
      <c r="H13" s="207"/>
      <c r="I13" s="207"/>
      <c r="J13" s="207"/>
      <c r="K13" s="207"/>
      <c r="L13" s="207"/>
      <c r="M13" s="207"/>
      <c r="N13" s="210"/>
      <c r="P13" s="207"/>
      <c r="Q13" s="207"/>
      <c r="R13" s="207"/>
      <c r="S13" s="207"/>
      <c r="T13" s="201"/>
    </row>
    <row r="14" spans="1:20" s="40" customFormat="1" ht="15" customHeight="1" x14ac:dyDescent="0.3">
      <c r="A14" s="214"/>
      <c r="B14" s="272" t="s">
        <v>130</v>
      </c>
      <c r="C14" s="203"/>
      <c r="D14" s="203"/>
      <c r="E14" s="203"/>
      <c r="F14" s="203"/>
      <c r="G14" s="203"/>
      <c r="H14" s="203"/>
      <c r="I14" s="203"/>
      <c r="J14" s="203"/>
      <c r="K14" s="203"/>
      <c r="L14" s="203"/>
      <c r="M14" s="203"/>
      <c r="N14" s="203"/>
      <c r="O14" s="202" t="s">
        <v>362</v>
      </c>
      <c r="P14" s="203"/>
      <c r="Q14" s="203"/>
      <c r="R14" s="203"/>
      <c r="S14" s="203"/>
      <c r="T14" s="203"/>
    </row>
    <row r="15" spans="1:20" ht="15" customHeight="1" thickBot="1" x14ac:dyDescent="0.35">
      <c r="A15" s="207"/>
      <c r="B15" s="205"/>
      <c r="C15" s="207"/>
      <c r="D15" s="209"/>
      <c r="E15" s="207"/>
      <c r="F15" s="207"/>
      <c r="G15" s="207"/>
      <c r="H15" s="207"/>
      <c r="I15" s="201"/>
      <c r="J15" s="201"/>
      <c r="K15" s="201"/>
      <c r="L15" s="212"/>
      <c r="M15" s="212" t="s">
        <v>107</v>
      </c>
      <c r="N15" s="210"/>
      <c r="P15" s="212"/>
      <c r="Q15" s="201"/>
      <c r="R15" s="201"/>
      <c r="S15" s="212" t="s">
        <v>107</v>
      </c>
      <c r="T15" s="205"/>
    </row>
    <row r="16" spans="1:20" ht="15" customHeight="1" x14ac:dyDescent="0.3">
      <c r="A16" s="207"/>
      <c r="B16" s="255" t="s">
        <v>108</v>
      </c>
      <c r="C16" s="256" t="s">
        <v>109</v>
      </c>
      <c r="D16" s="257" t="s">
        <v>110</v>
      </c>
      <c r="E16" s="256" t="s">
        <v>111</v>
      </c>
      <c r="F16" s="256" t="s">
        <v>112</v>
      </c>
      <c r="G16" s="256" t="s">
        <v>113</v>
      </c>
      <c r="H16" s="256" t="s">
        <v>114</v>
      </c>
      <c r="I16" s="258" t="s">
        <v>84</v>
      </c>
      <c r="J16" s="258" t="s">
        <v>85</v>
      </c>
      <c r="K16" s="258" t="s">
        <v>86</v>
      </c>
      <c r="L16" s="258" t="s">
        <v>87</v>
      </c>
      <c r="M16" s="259" t="s">
        <v>88</v>
      </c>
      <c r="N16" s="221"/>
      <c r="O16" s="260" t="s">
        <v>84</v>
      </c>
      <c r="P16" s="258" t="s">
        <v>85</v>
      </c>
      <c r="Q16" s="258" t="s">
        <v>86</v>
      </c>
      <c r="R16" s="258" t="s">
        <v>87</v>
      </c>
      <c r="S16" s="259" t="s">
        <v>88</v>
      </c>
      <c r="T16" s="205"/>
    </row>
    <row r="17" spans="1:20" ht="47.55" customHeight="1" x14ac:dyDescent="0.3">
      <c r="A17" s="207"/>
      <c r="B17" s="261" t="s">
        <v>131</v>
      </c>
      <c r="C17" s="262" t="s">
        <v>132</v>
      </c>
      <c r="D17" s="263" t="s">
        <v>29</v>
      </c>
      <c r="E17" s="263" t="s">
        <v>30</v>
      </c>
      <c r="F17" s="225" t="s">
        <v>31</v>
      </c>
      <c r="G17" s="225" t="s">
        <v>363</v>
      </c>
      <c r="H17" s="227" t="s">
        <v>133</v>
      </c>
      <c r="I17" s="235">
        <v>0</v>
      </c>
      <c r="J17" s="235">
        <v>0</v>
      </c>
      <c r="K17" s="235">
        <v>12</v>
      </c>
      <c r="L17" s="235">
        <v>122</v>
      </c>
      <c r="M17" s="264">
        <v>25</v>
      </c>
      <c r="N17" s="238"/>
      <c r="O17" s="231">
        <f>IF(ISNUMBER(I17),I17*'Exchange Rates'!$E$14*'Exchange Rates'!I$7,I17)</f>
        <v>0</v>
      </c>
      <c r="P17" s="232">
        <f>IF(ISNUMBER(J17),J17*'Exchange Rates'!$E$14*'Exchange Rates'!J$7,J17)</f>
        <v>0</v>
      </c>
      <c r="Q17" s="232">
        <f>IF(ISNUMBER(K17),K17*'Exchange Rates'!$E$14*'Exchange Rates'!K$7,K17)</f>
        <v>1.6106541551051898</v>
      </c>
      <c r="R17" s="232">
        <f>IF(ISNUMBER(L17),L17*'Exchange Rates'!$E$14*'Exchange Rates'!L$7,L17)</f>
        <v>15.181030679991961</v>
      </c>
      <c r="S17" s="265">
        <f>IF(ISNUMBER(M17),M17*'Exchange Rates'!$E$14*'Exchange Rates'!M$7,M17)</f>
        <v>3.0196980946107748</v>
      </c>
      <c r="T17" s="205"/>
    </row>
    <row r="18" spans="1:20" s="14" customFormat="1" ht="72.599999999999994" thickBot="1" x14ac:dyDescent="0.35">
      <c r="A18" s="207"/>
      <c r="B18" s="261" t="s">
        <v>134</v>
      </c>
      <c r="C18" s="262" t="s">
        <v>135</v>
      </c>
      <c r="D18" s="266" t="s">
        <v>29</v>
      </c>
      <c r="E18" s="267" t="s">
        <v>30</v>
      </c>
      <c r="F18" s="225" t="s">
        <v>31</v>
      </c>
      <c r="G18" s="225" t="s">
        <v>58</v>
      </c>
      <c r="H18" s="268" t="s">
        <v>136</v>
      </c>
      <c r="I18" s="235">
        <v>0</v>
      </c>
      <c r="J18" s="235">
        <v>0</v>
      </c>
      <c r="K18" s="235">
        <v>0</v>
      </c>
      <c r="L18" s="235">
        <v>0</v>
      </c>
      <c r="M18" s="269">
        <v>25</v>
      </c>
      <c r="N18" s="205"/>
      <c r="O18" s="231">
        <f>IF(ISNUMBER(I18),I18*'Exchange Rates'!$E$14*'Exchange Rates'!I$7,I18)</f>
        <v>0</v>
      </c>
      <c r="P18" s="232">
        <f>IF(ISNUMBER(J18),J18*'Exchange Rates'!$E$14*'Exchange Rates'!J$7,J18)</f>
        <v>0</v>
      </c>
      <c r="Q18" s="232">
        <f>IF(ISNUMBER(K18),K18*'Exchange Rates'!$E$14*'Exchange Rates'!K$7,K18)</f>
        <v>0</v>
      </c>
      <c r="R18" s="232">
        <f>IF(ISNUMBER(L18),L18*'Exchange Rates'!$E$14*'Exchange Rates'!L$7,L18)</f>
        <v>0</v>
      </c>
      <c r="S18" s="270">
        <f>IF(ISNUMBER(M18),M18*'Exchange Rates'!$E$14*'Exchange Rates'!M$7,M18)</f>
        <v>3.0196980946107748</v>
      </c>
      <c r="T18" s="201"/>
    </row>
    <row r="19" spans="1:20" s="14" customFormat="1" ht="15" thickBot="1" x14ac:dyDescent="0.35">
      <c r="A19" s="207"/>
      <c r="B19" s="244"/>
      <c r="C19" s="245" t="s">
        <v>95</v>
      </c>
      <c r="D19" s="246"/>
      <c r="E19" s="247"/>
      <c r="F19" s="247"/>
      <c r="G19" s="247"/>
      <c r="H19" s="247"/>
      <c r="I19" s="252">
        <f>SUM(I17:I18)</f>
        <v>0</v>
      </c>
      <c r="J19" s="252">
        <f t="shared" ref="J19:M19" si="0">SUM(J17:J18)</f>
        <v>0</v>
      </c>
      <c r="K19" s="252">
        <f t="shared" si="0"/>
        <v>12</v>
      </c>
      <c r="L19" s="252">
        <f t="shared" si="0"/>
        <v>122</v>
      </c>
      <c r="M19" s="253">
        <f t="shared" si="0"/>
        <v>50</v>
      </c>
      <c r="N19" s="250"/>
      <c r="O19" s="251">
        <f>SUM(O17:O18)</f>
        <v>0</v>
      </c>
      <c r="P19" s="252">
        <f t="shared" ref="P19:S19" si="1">SUM(P17:P18)</f>
        <v>0</v>
      </c>
      <c r="Q19" s="252">
        <f t="shared" si="1"/>
        <v>1.6106541551051898</v>
      </c>
      <c r="R19" s="252">
        <f t="shared" si="1"/>
        <v>15.181030679991961</v>
      </c>
      <c r="S19" s="253">
        <f t="shared" si="1"/>
        <v>6.0393961892215495</v>
      </c>
      <c r="T19" s="201"/>
    </row>
    <row r="20" spans="1:20" s="14" customFormat="1" x14ac:dyDescent="0.3">
      <c r="A20" s="207"/>
      <c r="B20" s="208"/>
      <c r="C20" s="207"/>
      <c r="D20" s="209"/>
      <c r="E20" s="207"/>
      <c r="F20" s="207"/>
      <c r="G20" s="207"/>
      <c r="H20" s="207"/>
      <c r="I20" s="207"/>
      <c r="J20" s="207"/>
      <c r="K20" s="207"/>
      <c r="L20" s="207"/>
      <c r="M20" s="207"/>
      <c r="N20" s="210"/>
      <c r="O20" s="207"/>
      <c r="P20" s="207"/>
      <c r="Q20" s="207"/>
      <c r="R20" s="207"/>
      <c r="S20" s="207"/>
      <c r="T20" s="201"/>
    </row>
    <row r="21" spans="1:20" s="14" customFormat="1" x14ac:dyDescent="0.3">
      <c r="A21" s="207"/>
      <c r="B21" s="208"/>
      <c r="C21" s="207"/>
      <c r="D21" s="209"/>
      <c r="E21" s="207"/>
      <c r="F21" s="207"/>
      <c r="G21" s="207"/>
      <c r="H21" s="207"/>
      <c r="I21" s="207"/>
      <c r="J21" s="207"/>
      <c r="K21" s="207"/>
      <c r="L21" s="207"/>
      <c r="M21" s="207"/>
      <c r="N21" s="210"/>
      <c r="O21" s="207"/>
      <c r="P21" s="207"/>
      <c r="Q21" s="207"/>
      <c r="R21" s="207"/>
      <c r="S21" s="207"/>
      <c r="T21" s="201"/>
    </row>
    <row r="22" spans="1:20" s="14" customFormat="1" x14ac:dyDescent="0.3">
      <c r="A22" s="207"/>
      <c r="B22" s="208"/>
      <c r="C22" s="207"/>
      <c r="D22" s="209"/>
      <c r="E22" s="207"/>
      <c r="F22" s="207"/>
      <c r="G22" s="207"/>
      <c r="H22" s="207"/>
      <c r="I22" s="207"/>
      <c r="J22" s="207"/>
      <c r="K22" s="207"/>
      <c r="L22" s="207"/>
      <c r="M22" s="207"/>
      <c r="N22" s="210"/>
      <c r="O22" s="207"/>
      <c r="P22" s="207"/>
      <c r="Q22" s="207"/>
      <c r="R22" s="207"/>
      <c r="S22" s="207"/>
      <c r="T22" s="201"/>
    </row>
    <row r="23" spans="1:20" s="14" customFormat="1" x14ac:dyDescent="0.3">
      <c r="A23" s="207"/>
      <c r="B23" s="208"/>
      <c r="C23" s="207"/>
      <c r="D23" s="209"/>
      <c r="E23" s="207"/>
      <c r="F23" s="207"/>
      <c r="G23" s="207"/>
      <c r="H23" s="207"/>
      <c r="I23" s="207"/>
      <c r="J23" s="207"/>
      <c r="K23" s="207"/>
      <c r="L23" s="207"/>
      <c r="M23" s="207"/>
      <c r="N23" s="210"/>
      <c r="O23" s="207"/>
      <c r="P23" s="207"/>
      <c r="Q23" s="207"/>
      <c r="R23" s="207"/>
      <c r="S23" s="207"/>
      <c r="T23" s="201"/>
    </row>
    <row r="24" spans="1:20" s="14" customFormat="1" x14ac:dyDescent="0.3">
      <c r="A24" s="207"/>
      <c r="B24" s="208"/>
      <c r="C24" s="207"/>
      <c r="D24" s="209"/>
      <c r="E24" s="207"/>
      <c r="F24" s="207"/>
      <c r="G24" s="207"/>
      <c r="H24" s="207"/>
      <c r="I24" s="207"/>
      <c r="J24" s="207"/>
      <c r="K24" s="207"/>
      <c r="L24" s="207"/>
      <c r="M24" s="207"/>
      <c r="N24" s="210"/>
      <c r="O24" s="207"/>
      <c r="P24" s="207"/>
      <c r="Q24" s="207"/>
      <c r="R24" s="207"/>
      <c r="S24" s="207"/>
      <c r="T24" s="201"/>
    </row>
    <row r="25" spans="1:20" s="14" customFormat="1" x14ac:dyDescent="0.3">
      <c r="A25" s="11"/>
      <c r="B25" s="12"/>
      <c r="C25" s="11"/>
      <c r="D25" s="53"/>
      <c r="E25" s="11"/>
      <c r="F25" s="11"/>
      <c r="G25" s="11"/>
      <c r="H25" s="11"/>
      <c r="I25" s="11"/>
      <c r="J25" s="11"/>
      <c r="K25" s="11"/>
      <c r="L25" s="11"/>
      <c r="M25" s="11"/>
      <c r="N25" s="13"/>
      <c r="O25" s="11"/>
      <c r="P25" s="11"/>
      <c r="Q25" s="11"/>
      <c r="R25" s="11"/>
      <c r="S25" s="11"/>
    </row>
    <row r="26" spans="1:20" s="14" customFormat="1" x14ac:dyDescent="0.3">
      <c r="A26" s="11"/>
      <c r="B26" s="12"/>
      <c r="C26" s="11"/>
      <c r="D26" s="53"/>
      <c r="E26" s="11"/>
      <c r="F26" s="11"/>
      <c r="G26" s="11"/>
      <c r="H26" s="11"/>
      <c r="I26" s="11"/>
      <c r="J26" s="11"/>
      <c r="K26" s="11"/>
      <c r="L26" s="11"/>
      <c r="M26" s="11"/>
      <c r="N26" s="13"/>
      <c r="O26" s="11"/>
      <c r="P26" s="11"/>
      <c r="Q26" s="11"/>
      <c r="R26" s="11"/>
      <c r="S26" s="11"/>
    </row>
    <row r="27" spans="1:20" s="14" customFormat="1" x14ac:dyDescent="0.3">
      <c r="A27" s="11"/>
      <c r="B27" s="12"/>
      <c r="C27" s="11"/>
      <c r="D27" s="53"/>
      <c r="E27" s="11"/>
      <c r="F27" s="11"/>
      <c r="G27" s="11"/>
      <c r="H27" s="11"/>
      <c r="I27" s="11"/>
      <c r="J27" s="11"/>
      <c r="K27" s="11"/>
      <c r="L27" s="11"/>
      <c r="M27" s="11"/>
      <c r="N27" s="13"/>
      <c r="O27" s="11"/>
      <c r="P27" s="11"/>
      <c r="Q27" s="11"/>
      <c r="R27" s="11"/>
      <c r="S27" s="11"/>
    </row>
    <row r="28" spans="1:20" s="14" customFormat="1" x14ac:dyDescent="0.3">
      <c r="A28" s="11"/>
      <c r="B28" s="12"/>
      <c r="C28" s="11"/>
      <c r="D28" s="53"/>
      <c r="E28" s="11"/>
      <c r="F28" s="11"/>
      <c r="G28" s="11"/>
      <c r="H28" s="11"/>
      <c r="I28" s="11"/>
      <c r="J28" s="11"/>
      <c r="K28" s="11"/>
      <c r="L28" s="11"/>
      <c r="M28" s="11"/>
      <c r="N28" s="13"/>
      <c r="O28" s="11"/>
      <c r="P28" s="11"/>
      <c r="Q28" s="11"/>
      <c r="R28" s="11"/>
      <c r="S28" s="11"/>
    </row>
    <row r="29" spans="1:20" s="14" customFormat="1" x14ac:dyDescent="0.3">
      <c r="A29" s="11"/>
      <c r="B29" s="12"/>
      <c r="C29" s="11"/>
      <c r="D29" s="53"/>
      <c r="E29" s="11"/>
      <c r="F29" s="11"/>
      <c r="G29" s="11"/>
      <c r="H29" s="11"/>
      <c r="I29" s="11"/>
      <c r="J29" s="11"/>
      <c r="K29" s="11"/>
      <c r="L29" s="11"/>
      <c r="M29" s="11"/>
      <c r="N29" s="13"/>
      <c r="O29" s="11"/>
      <c r="P29" s="11"/>
      <c r="Q29" s="11"/>
      <c r="R29" s="11"/>
      <c r="S29" s="11"/>
    </row>
    <row r="30" spans="1:20" s="14" customFormat="1" x14ac:dyDescent="0.3">
      <c r="A30" s="11"/>
      <c r="B30" s="12"/>
      <c r="C30" s="11"/>
      <c r="D30" s="53"/>
      <c r="E30" s="11"/>
      <c r="F30" s="11"/>
      <c r="G30" s="11"/>
      <c r="H30" s="11"/>
      <c r="I30" s="11"/>
      <c r="J30" s="11"/>
      <c r="K30" s="11"/>
      <c r="L30" s="11"/>
      <c r="M30" s="11"/>
      <c r="N30" s="13"/>
      <c r="O30" s="11"/>
      <c r="P30" s="11"/>
      <c r="Q30" s="11"/>
      <c r="R30" s="11"/>
      <c r="S30" s="11"/>
    </row>
    <row r="31" spans="1:20" s="14" customFormat="1" x14ac:dyDescent="0.3">
      <c r="A31" s="11"/>
      <c r="B31" s="12"/>
      <c r="C31" s="11"/>
      <c r="D31" s="53"/>
      <c r="E31" s="11"/>
      <c r="F31" s="11"/>
      <c r="G31" s="11"/>
      <c r="H31" s="11"/>
      <c r="I31" s="11"/>
      <c r="J31" s="11"/>
      <c r="K31" s="11"/>
      <c r="L31" s="11"/>
      <c r="M31" s="11"/>
      <c r="N31" s="13"/>
      <c r="O31" s="11"/>
      <c r="P31" s="11"/>
      <c r="Q31" s="11"/>
      <c r="R31" s="11"/>
      <c r="S31" s="11"/>
    </row>
    <row r="32" spans="1:20" s="14" customFormat="1" x14ac:dyDescent="0.3">
      <c r="A32" s="11"/>
      <c r="B32" s="12"/>
      <c r="C32" s="11"/>
      <c r="D32" s="53"/>
      <c r="E32" s="11"/>
      <c r="F32" s="11"/>
      <c r="G32" s="11"/>
      <c r="H32" s="11"/>
      <c r="I32" s="11"/>
      <c r="J32" s="11"/>
      <c r="K32" s="11"/>
      <c r="L32" s="11"/>
      <c r="M32" s="11"/>
      <c r="N32" s="13"/>
      <c r="O32" s="11"/>
      <c r="P32" s="11"/>
      <c r="Q32" s="11"/>
      <c r="R32" s="11"/>
      <c r="S32" s="11"/>
    </row>
    <row r="33" spans="1:19" s="14" customFormat="1" x14ac:dyDescent="0.3">
      <c r="A33" s="11"/>
      <c r="B33" s="12"/>
      <c r="C33" s="11"/>
      <c r="D33" s="53"/>
      <c r="E33" s="11"/>
      <c r="F33" s="11"/>
      <c r="G33" s="11"/>
      <c r="H33" s="11"/>
      <c r="I33" s="11"/>
      <c r="J33" s="11"/>
      <c r="K33" s="11"/>
      <c r="L33" s="11"/>
      <c r="M33" s="11"/>
      <c r="N33" s="13"/>
      <c r="O33" s="11"/>
      <c r="P33" s="11"/>
      <c r="Q33" s="11"/>
      <c r="R33" s="11"/>
      <c r="S33" s="11"/>
    </row>
    <row r="34" spans="1:19" s="14" customFormat="1" x14ac:dyDescent="0.3">
      <c r="A34" s="11"/>
      <c r="B34" s="12"/>
      <c r="C34" s="11"/>
      <c r="D34" s="53"/>
      <c r="E34" s="11"/>
      <c r="F34" s="11"/>
      <c r="G34" s="11"/>
      <c r="H34" s="11"/>
      <c r="I34" s="11"/>
      <c r="J34" s="11"/>
      <c r="K34" s="11"/>
      <c r="L34" s="11"/>
      <c r="M34" s="11"/>
      <c r="N34" s="13"/>
      <c r="O34" s="11"/>
      <c r="P34" s="11"/>
      <c r="Q34" s="11"/>
      <c r="R34" s="11"/>
      <c r="S34" s="11"/>
    </row>
    <row r="35" spans="1:19" s="14" customFormat="1" x14ac:dyDescent="0.3">
      <c r="A35" s="11"/>
      <c r="B35" s="12"/>
      <c r="C35" s="11"/>
      <c r="D35" s="53"/>
      <c r="E35" s="11"/>
      <c r="F35" s="11"/>
      <c r="G35" s="11"/>
      <c r="H35" s="11"/>
      <c r="I35" s="11"/>
      <c r="J35" s="11"/>
      <c r="K35" s="11"/>
      <c r="L35" s="11"/>
      <c r="M35" s="11"/>
      <c r="N35" s="13"/>
      <c r="O35" s="11"/>
      <c r="P35" s="11"/>
      <c r="Q35" s="11"/>
      <c r="R35" s="11"/>
      <c r="S35" s="11"/>
    </row>
    <row r="36" spans="1:19" s="14" customFormat="1" x14ac:dyDescent="0.3">
      <c r="A36" s="11"/>
      <c r="B36" s="12"/>
      <c r="C36" s="11"/>
      <c r="D36" s="53"/>
      <c r="E36" s="11"/>
      <c r="F36" s="11"/>
      <c r="G36" s="11"/>
      <c r="H36" s="11"/>
      <c r="I36" s="11"/>
      <c r="J36" s="11"/>
      <c r="K36" s="11"/>
      <c r="L36" s="11"/>
      <c r="M36" s="11"/>
      <c r="N36" s="13"/>
      <c r="O36" s="11"/>
      <c r="P36" s="11"/>
      <c r="Q36" s="11"/>
      <c r="R36" s="11"/>
      <c r="S36" s="11"/>
    </row>
    <row r="37" spans="1:19" s="14" customFormat="1" x14ac:dyDescent="0.3">
      <c r="A37" s="11"/>
      <c r="B37" s="12"/>
      <c r="C37" s="11"/>
      <c r="D37" s="53"/>
      <c r="E37" s="11"/>
      <c r="F37" s="11"/>
      <c r="G37" s="11"/>
      <c r="H37" s="11"/>
      <c r="I37" s="11"/>
      <c r="J37" s="11"/>
      <c r="K37" s="11"/>
      <c r="L37" s="11"/>
      <c r="M37" s="11"/>
      <c r="N37" s="13"/>
      <c r="O37" s="11"/>
      <c r="P37" s="11"/>
      <c r="Q37" s="11"/>
      <c r="R37" s="11"/>
      <c r="S37" s="11"/>
    </row>
    <row r="38" spans="1:19" s="14" customFormat="1" x14ac:dyDescent="0.3">
      <c r="A38" s="11"/>
      <c r="B38" s="12"/>
      <c r="C38" s="11"/>
      <c r="D38" s="53"/>
      <c r="E38" s="11"/>
      <c r="F38" s="11"/>
      <c r="G38" s="11"/>
      <c r="H38" s="11"/>
      <c r="I38" s="11"/>
      <c r="J38" s="11"/>
      <c r="K38" s="11"/>
      <c r="L38" s="11"/>
      <c r="M38" s="11"/>
      <c r="N38" s="13"/>
      <c r="O38" s="11"/>
      <c r="P38" s="11"/>
      <c r="Q38" s="11"/>
      <c r="R38" s="11"/>
      <c r="S38" s="11"/>
    </row>
    <row r="39" spans="1:19" s="14" customFormat="1" x14ac:dyDescent="0.3">
      <c r="A39" s="11"/>
      <c r="B39" s="12"/>
      <c r="C39" s="11"/>
      <c r="D39" s="53"/>
      <c r="E39" s="11"/>
      <c r="F39" s="11"/>
      <c r="G39" s="11"/>
      <c r="H39" s="11"/>
      <c r="I39" s="11"/>
      <c r="J39" s="11"/>
      <c r="K39" s="11"/>
      <c r="L39" s="11"/>
      <c r="M39" s="11"/>
      <c r="N39" s="13"/>
      <c r="O39" s="11"/>
      <c r="P39" s="11"/>
      <c r="Q39" s="11"/>
      <c r="R39" s="11"/>
      <c r="S39" s="11"/>
    </row>
    <row r="40" spans="1:19" s="14" customFormat="1" x14ac:dyDescent="0.3">
      <c r="A40" s="11"/>
      <c r="B40" s="12"/>
      <c r="C40" s="11"/>
      <c r="D40" s="53"/>
      <c r="E40" s="11"/>
      <c r="F40" s="11"/>
      <c r="G40" s="11"/>
      <c r="H40" s="11"/>
      <c r="I40" s="11"/>
      <c r="J40" s="11"/>
      <c r="K40" s="11"/>
      <c r="L40" s="11"/>
      <c r="M40" s="11"/>
      <c r="N40" s="13"/>
      <c r="O40" s="11"/>
      <c r="P40" s="11"/>
      <c r="Q40" s="11"/>
      <c r="R40" s="11"/>
      <c r="S40" s="11"/>
    </row>
    <row r="41" spans="1:19" s="14" customFormat="1" x14ac:dyDescent="0.3">
      <c r="A41" s="11"/>
      <c r="B41" s="12"/>
      <c r="C41" s="11"/>
      <c r="D41" s="53"/>
      <c r="E41" s="11"/>
      <c r="F41" s="11"/>
      <c r="G41" s="11"/>
      <c r="H41" s="11"/>
      <c r="I41" s="11"/>
      <c r="J41" s="11"/>
      <c r="K41" s="11"/>
      <c r="L41" s="11"/>
      <c r="M41" s="11"/>
      <c r="N41" s="13"/>
      <c r="O41" s="11"/>
      <c r="P41" s="11"/>
      <c r="Q41" s="11"/>
      <c r="R41" s="11"/>
      <c r="S41" s="11"/>
    </row>
    <row r="42" spans="1:19" s="14" customFormat="1" x14ac:dyDescent="0.3">
      <c r="A42" s="11"/>
      <c r="B42" s="12"/>
      <c r="C42" s="11"/>
      <c r="D42" s="53"/>
      <c r="E42" s="11"/>
      <c r="F42" s="11"/>
      <c r="G42" s="11"/>
      <c r="H42" s="11"/>
      <c r="I42" s="11"/>
      <c r="J42" s="11"/>
      <c r="K42" s="11"/>
      <c r="L42" s="11"/>
      <c r="M42" s="11"/>
      <c r="N42" s="13"/>
      <c r="O42" s="11"/>
      <c r="P42" s="11"/>
      <c r="Q42" s="11"/>
      <c r="R42" s="11"/>
      <c r="S42" s="11"/>
    </row>
    <row r="43" spans="1:19" s="14" customFormat="1" x14ac:dyDescent="0.3">
      <c r="A43" s="11"/>
      <c r="B43" s="12"/>
      <c r="C43" s="11"/>
      <c r="D43" s="53"/>
      <c r="E43" s="11"/>
      <c r="F43" s="11"/>
      <c r="G43" s="11"/>
      <c r="H43" s="11"/>
      <c r="I43" s="11"/>
      <c r="J43" s="11"/>
      <c r="K43" s="11"/>
      <c r="L43" s="11"/>
      <c r="M43" s="11"/>
      <c r="N43" s="13"/>
      <c r="O43" s="11"/>
      <c r="P43" s="11"/>
      <c r="Q43" s="11"/>
      <c r="R43" s="11"/>
      <c r="S43" s="11"/>
    </row>
    <row r="44" spans="1:19" s="14" customFormat="1" x14ac:dyDescent="0.3">
      <c r="A44" s="11"/>
      <c r="B44" s="12"/>
      <c r="C44" s="11"/>
      <c r="D44" s="53"/>
      <c r="E44" s="11"/>
      <c r="F44" s="11"/>
      <c r="G44" s="11"/>
      <c r="H44" s="11"/>
      <c r="I44" s="11"/>
      <c r="J44" s="11"/>
      <c r="K44" s="11"/>
      <c r="L44" s="11"/>
      <c r="M44" s="11"/>
      <c r="N44" s="13"/>
      <c r="O44" s="11"/>
      <c r="P44" s="11"/>
      <c r="Q44" s="11"/>
      <c r="R44" s="11"/>
      <c r="S44" s="11"/>
    </row>
    <row r="45" spans="1:19" s="14" customFormat="1" x14ac:dyDescent="0.3">
      <c r="A45" s="11"/>
      <c r="B45" s="12"/>
      <c r="C45" s="11"/>
      <c r="D45" s="53"/>
      <c r="E45" s="11"/>
      <c r="F45" s="11"/>
      <c r="G45" s="11"/>
      <c r="H45" s="11"/>
      <c r="I45" s="11"/>
      <c r="J45" s="11"/>
      <c r="K45" s="11"/>
      <c r="L45" s="11"/>
      <c r="M45" s="11"/>
      <c r="N45" s="13"/>
      <c r="O45" s="11"/>
      <c r="P45" s="11"/>
      <c r="Q45" s="11"/>
      <c r="R45" s="11"/>
      <c r="S45" s="11"/>
    </row>
    <row r="46" spans="1:19" s="14" customFormat="1" x14ac:dyDescent="0.3">
      <c r="A46" s="11"/>
      <c r="B46" s="12"/>
      <c r="C46" s="11"/>
      <c r="D46" s="53"/>
      <c r="E46" s="11"/>
      <c r="F46" s="11"/>
      <c r="G46" s="11"/>
      <c r="H46" s="11"/>
      <c r="I46" s="11"/>
      <c r="J46" s="11"/>
      <c r="K46" s="11"/>
      <c r="L46" s="11"/>
      <c r="M46" s="11"/>
      <c r="N46" s="13"/>
      <c r="O46" s="11"/>
      <c r="P46" s="11"/>
      <c r="Q46" s="11"/>
      <c r="R46" s="11"/>
      <c r="S46" s="11"/>
    </row>
    <row r="47" spans="1:19" s="14" customFormat="1" x14ac:dyDescent="0.3">
      <c r="A47" s="11"/>
      <c r="B47" s="12"/>
      <c r="C47" s="11"/>
      <c r="D47" s="53"/>
      <c r="E47" s="11"/>
      <c r="F47" s="11"/>
      <c r="G47" s="11"/>
      <c r="H47" s="11"/>
      <c r="I47" s="11"/>
      <c r="J47" s="11"/>
      <c r="K47" s="11"/>
      <c r="L47" s="11"/>
      <c r="M47" s="11"/>
      <c r="N47" s="13"/>
      <c r="O47" s="11"/>
      <c r="P47" s="11"/>
      <c r="Q47" s="11"/>
      <c r="R47" s="11"/>
      <c r="S47" s="11"/>
    </row>
    <row r="48" spans="1:19" s="14" customFormat="1" x14ac:dyDescent="0.3">
      <c r="A48" s="11"/>
      <c r="B48" s="12"/>
      <c r="C48" s="11"/>
      <c r="D48" s="53"/>
      <c r="E48" s="11"/>
      <c r="F48" s="11"/>
      <c r="G48" s="11"/>
      <c r="H48" s="11"/>
      <c r="I48" s="11"/>
      <c r="J48" s="11"/>
      <c r="K48" s="11"/>
      <c r="L48" s="11"/>
      <c r="M48" s="11"/>
      <c r="N48" s="13"/>
      <c r="O48" s="11"/>
      <c r="P48" s="11"/>
      <c r="Q48" s="11"/>
      <c r="R48" s="11"/>
      <c r="S48" s="11"/>
    </row>
    <row r="49" spans="1:19" s="14" customFormat="1" x14ac:dyDescent="0.3">
      <c r="A49" s="11"/>
      <c r="B49" s="12"/>
      <c r="C49" s="11"/>
      <c r="D49" s="53"/>
      <c r="E49" s="11"/>
      <c r="F49" s="11"/>
      <c r="G49" s="11"/>
      <c r="H49" s="11"/>
      <c r="I49" s="11"/>
      <c r="J49" s="11"/>
      <c r="K49" s="11"/>
      <c r="L49" s="11"/>
      <c r="M49" s="11"/>
      <c r="N49" s="13"/>
      <c r="O49" s="11"/>
      <c r="P49" s="11"/>
      <c r="Q49" s="11"/>
      <c r="R49" s="11"/>
      <c r="S49" s="11"/>
    </row>
    <row r="50" spans="1:19" s="14" customFormat="1" x14ac:dyDescent="0.3">
      <c r="A50" s="11"/>
      <c r="B50" s="12"/>
      <c r="C50" s="11"/>
      <c r="D50" s="53"/>
      <c r="E50" s="11"/>
      <c r="F50" s="11"/>
      <c r="G50" s="11"/>
      <c r="H50" s="11"/>
      <c r="I50" s="11"/>
      <c r="J50" s="11"/>
      <c r="K50" s="11"/>
      <c r="L50" s="11"/>
      <c r="M50" s="11"/>
      <c r="N50" s="13"/>
      <c r="O50" s="11"/>
      <c r="P50" s="11"/>
      <c r="Q50" s="11"/>
      <c r="R50" s="11"/>
      <c r="S50" s="11"/>
    </row>
    <row r="51" spans="1:19" s="14" customFormat="1" x14ac:dyDescent="0.3">
      <c r="A51" s="11"/>
      <c r="B51" s="12"/>
      <c r="C51" s="11"/>
      <c r="D51" s="53"/>
      <c r="E51" s="11"/>
      <c r="F51" s="11"/>
      <c r="G51" s="11"/>
      <c r="H51" s="11"/>
      <c r="I51" s="11"/>
      <c r="J51" s="11"/>
      <c r="K51" s="11"/>
      <c r="L51" s="11"/>
      <c r="M51" s="11"/>
      <c r="N51" s="13"/>
      <c r="O51" s="11"/>
      <c r="P51" s="11"/>
      <c r="Q51" s="11"/>
      <c r="R51" s="11"/>
      <c r="S51" s="11"/>
    </row>
    <row r="52" spans="1:19" s="14" customFormat="1" x14ac:dyDescent="0.3">
      <c r="A52" s="11"/>
      <c r="B52" s="12"/>
      <c r="C52" s="11"/>
      <c r="D52" s="53"/>
      <c r="E52" s="11"/>
      <c r="F52" s="11"/>
      <c r="G52" s="11"/>
      <c r="H52" s="11"/>
      <c r="I52" s="11"/>
      <c r="J52" s="11"/>
      <c r="K52" s="11"/>
      <c r="L52" s="11"/>
      <c r="M52" s="11"/>
      <c r="N52" s="13"/>
      <c r="O52" s="11"/>
      <c r="P52" s="11"/>
      <c r="Q52" s="11"/>
      <c r="R52" s="11"/>
      <c r="S52" s="11"/>
    </row>
    <row r="53" spans="1:19" s="14" customFormat="1" x14ac:dyDescent="0.3">
      <c r="A53" s="11"/>
      <c r="B53" s="12"/>
      <c r="C53" s="11"/>
      <c r="D53" s="53"/>
      <c r="E53" s="11"/>
      <c r="F53" s="11"/>
      <c r="G53" s="11"/>
      <c r="H53" s="11"/>
      <c r="I53" s="11"/>
      <c r="J53" s="11"/>
      <c r="K53" s="11"/>
      <c r="L53" s="11"/>
      <c r="M53" s="11"/>
      <c r="N53" s="13"/>
      <c r="O53" s="11"/>
      <c r="P53" s="11"/>
      <c r="Q53" s="11"/>
      <c r="R53" s="11"/>
      <c r="S53" s="11"/>
    </row>
    <row r="54" spans="1:19" s="14" customFormat="1" x14ac:dyDescent="0.3">
      <c r="A54" s="11"/>
      <c r="B54" s="12"/>
      <c r="C54" s="11"/>
      <c r="D54" s="53"/>
      <c r="E54" s="11"/>
      <c r="F54" s="11"/>
      <c r="G54" s="11"/>
      <c r="H54" s="11"/>
      <c r="I54" s="11"/>
      <c r="J54" s="11"/>
      <c r="K54" s="11"/>
      <c r="L54" s="11"/>
      <c r="M54" s="11"/>
      <c r="N54" s="13"/>
      <c r="O54" s="11"/>
      <c r="P54" s="11"/>
      <c r="Q54" s="11"/>
      <c r="R54" s="11"/>
      <c r="S54" s="11"/>
    </row>
    <row r="55" spans="1:19" s="14" customFormat="1" x14ac:dyDescent="0.3">
      <c r="A55" s="11"/>
      <c r="B55" s="12"/>
      <c r="C55" s="11"/>
      <c r="D55" s="53"/>
      <c r="E55" s="11"/>
      <c r="F55" s="11"/>
      <c r="G55" s="11"/>
      <c r="H55" s="11"/>
      <c r="I55" s="11"/>
      <c r="J55" s="11"/>
      <c r="K55" s="11"/>
      <c r="L55" s="11"/>
      <c r="M55" s="11"/>
      <c r="N55" s="13"/>
      <c r="O55" s="11"/>
      <c r="P55" s="11"/>
      <c r="Q55" s="11"/>
      <c r="R55" s="11"/>
      <c r="S55" s="11"/>
    </row>
    <row r="56" spans="1:19" s="14" customFormat="1" x14ac:dyDescent="0.3">
      <c r="A56" s="11"/>
      <c r="B56" s="12"/>
      <c r="C56" s="11"/>
      <c r="D56" s="53"/>
      <c r="E56" s="11"/>
      <c r="F56" s="11"/>
      <c r="G56" s="11"/>
      <c r="H56" s="11"/>
      <c r="I56" s="11"/>
      <c r="J56" s="11"/>
      <c r="K56" s="11"/>
      <c r="L56" s="11"/>
      <c r="M56" s="11"/>
      <c r="N56" s="13"/>
      <c r="O56" s="11"/>
      <c r="P56" s="11"/>
      <c r="Q56" s="11"/>
      <c r="R56" s="11"/>
      <c r="S56" s="11"/>
    </row>
    <row r="57" spans="1:19" s="14" customFormat="1" x14ac:dyDescent="0.3">
      <c r="A57" s="11"/>
      <c r="B57" s="12"/>
      <c r="C57" s="11"/>
      <c r="D57" s="53"/>
      <c r="E57" s="11"/>
      <c r="F57" s="11"/>
      <c r="G57" s="11"/>
      <c r="H57" s="11"/>
      <c r="I57" s="11"/>
      <c r="J57" s="11"/>
      <c r="K57" s="11"/>
      <c r="L57" s="11"/>
      <c r="M57" s="11"/>
      <c r="N57" s="13"/>
      <c r="O57" s="11"/>
      <c r="P57" s="11"/>
      <c r="Q57" s="11"/>
      <c r="R57" s="11"/>
      <c r="S57" s="11"/>
    </row>
    <row r="58" spans="1:19" s="14" customFormat="1" x14ac:dyDescent="0.3">
      <c r="A58" s="11"/>
      <c r="B58" s="12"/>
      <c r="C58" s="11"/>
      <c r="D58" s="53"/>
      <c r="E58" s="11"/>
      <c r="F58" s="11"/>
      <c r="G58" s="11"/>
      <c r="H58" s="11"/>
      <c r="I58" s="11"/>
      <c r="J58" s="11"/>
      <c r="K58" s="11"/>
      <c r="L58" s="11"/>
      <c r="M58" s="11"/>
      <c r="N58" s="13"/>
      <c r="O58" s="11"/>
      <c r="P58" s="11"/>
      <c r="Q58" s="11"/>
      <c r="R58" s="11"/>
      <c r="S58" s="11"/>
    </row>
    <row r="59" spans="1:19" s="14" customFormat="1" x14ac:dyDescent="0.3">
      <c r="A59" s="11"/>
      <c r="B59" s="12"/>
      <c r="C59" s="11"/>
      <c r="D59" s="53"/>
      <c r="E59" s="11"/>
      <c r="F59" s="11"/>
      <c r="G59" s="11"/>
      <c r="H59" s="11"/>
      <c r="I59" s="11"/>
      <c r="J59" s="11"/>
      <c r="K59" s="11"/>
      <c r="L59" s="11"/>
      <c r="M59" s="11"/>
      <c r="N59" s="13"/>
      <c r="O59" s="11"/>
      <c r="P59" s="11"/>
      <c r="Q59" s="11"/>
      <c r="R59" s="11"/>
      <c r="S59" s="11"/>
    </row>
    <row r="60" spans="1:19" s="14" customFormat="1" x14ac:dyDescent="0.3">
      <c r="A60" s="11"/>
      <c r="B60" s="12"/>
      <c r="C60" s="11"/>
      <c r="D60" s="53"/>
      <c r="E60" s="11"/>
      <c r="F60" s="11"/>
      <c r="G60" s="11"/>
      <c r="H60" s="11"/>
      <c r="I60" s="11"/>
      <c r="J60" s="11"/>
      <c r="K60" s="11"/>
      <c r="L60" s="11"/>
      <c r="M60" s="11"/>
      <c r="N60" s="13"/>
      <c r="O60" s="11"/>
      <c r="P60" s="11"/>
      <c r="Q60" s="11"/>
      <c r="R60" s="11"/>
      <c r="S60" s="11"/>
    </row>
    <row r="61" spans="1:19" s="14" customFormat="1" x14ac:dyDescent="0.3">
      <c r="A61" s="11"/>
      <c r="B61" s="12"/>
      <c r="C61" s="11"/>
      <c r="D61" s="53"/>
      <c r="E61" s="11"/>
      <c r="F61" s="11"/>
      <c r="G61" s="11"/>
      <c r="H61" s="11"/>
      <c r="I61" s="11"/>
      <c r="J61" s="11"/>
      <c r="K61" s="11"/>
      <c r="L61" s="11"/>
      <c r="M61" s="11"/>
      <c r="N61" s="13"/>
      <c r="O61" s="11"/>
      <c r="P61" s="11"/>
      <c r="Q61" s="11"/>
      <c r="R61" s="11"/>
      <c r="S61" s="11"/>
    </row>
    <row r="62" spans="1:19" s="14" customFormat="1" x14ac:dyDescent="0.3">
      <c r="A62" s="11"/>
      <c r="B62" s="12"/>
      <c r="C62" s="11"/>
      <c r="D62" s="53"/>
      <c r="E62" s="11"/>
      <c r="F62" s="11"/>
      <c r="G62" s="11"/>
      <c r="H62" s="11"/>
      <c r="I62" s="11"/>
      <c r="J62" s="11"/>
      <c r="K62" s="11"/>
      <c r="L62" s="11"/>
      <c r="M62" s="11"/>
      <c r="N62" s="13"/>
      <c r="O62" s="11"/>
      <c r="P62" s="11"/>
      <c r="Q62" s="11"/>
      <c r="R62" s="11"/>
      <c r="S62" s="11"/>
    </row>
    <row r="63" spans="1:19" s="14" customFormat="1" x14ac:dyDescent="0.3">
      <c r="A63" s="11"/>
      <c r="B63" s="12"/>
      <c r="C63" s="11"/>
      <c r="D63" s="53"/>
      <c r="E63" s="11"/>
      <c r="F63" s="11"/>
      <c r="G63" s="11"/>
      <c r="H63" s="11"/>
      <c r="I63" s="11"/>
      <c r="J63" s="11"/>
      <c r="K63" s="11"/>
      <c r="L63" s="11"/>
      <c r="M63" s="11"/>
      <c r="N63" s="13"/>
      <c r="O63" s="11"/>
      <c r="P63" s="11"/>
      <c r="Q63" s="11"/>
      <c r="R63" s="11"/>
      <c r="S63" s="11"/>
    </row>
    <row r="64" spans="1:19" s="14" customFormat="1" x14ac:dyDescent="0.3">
      <c r="A64" s="11"/>
      <c r="B64" s="12"/>
      <c r="C64" s="11"/>
      <c r="D64" s="53"/>
      <c r="E64" s="11"/>
      <c r="F64" s="11"/>
      <c r="G64" s="11"/>
      <c r="H64" s="11"/>
      <c r="I64" s="11"/>
      <c r="J64" s="11"/>
      <c r="K64" s="11"/>
      <c r="L64" s="11"/>
      <c r="M64" s="11"/>
      <c r="N64" s="13"/>
      <c r="O64" s="11"/>
      <c r="P64" s="11"/>
      <c r="Q64" s="11"/>
      <c r="R64" s="11"/>
      <c r="S64" s="11"/>
    </row>
    <row r="65" spans="1:19" s="14" customFormat="1" x14ac:dyDescent="0.3">
      <c r="A65" s="11"/>
      <c r="B65" s="12"/>
      <c r="C65" s="11"/>
      <c r="D65" s="53"/>
      <c r="E65" s="11"/>
      <c r="F65" s="11"/>
      <c r="G65" s="11"/>
      <c r="H65" s="11"/>
      <c r="I65" s="11"/>
      <c r="J65" s="11"/>
      <c r="K65" s="11"/>
      <c r="L65" s="11"/>
      <c r="M65" s="11"/>
      <c r="N65" s="13"/>
      <c r="O65" s="11"/>
      <c r="P65" s="11"/>
      <c r="Q65" s="11"/>
      <c r="R65" s="11"/>
      <c r="S65" s="11"/>
    </row>
    <row r="66" spans="1:19" s="14" customFormat="1" x14ac:dyDescent="0.3">
      <c r="A66" s="11"/>
      <c r="B66" s="12"/>
      <c r="C66" s="11"/>
      <c r="D66" s="53"/>
      <c r="E66" s="11"/>
      <c r="F66" s="11"/>
      <c r="G66" s="11"/>
      <c r="H66" s="11"/>
      <c r="I66" s="11"/>
      <c r="J66" s="11"/>
      <c r="K66" s="11"/>
      <c r="L66" s="11"/>
      <c r="M66" s="11"/>
      <c r="N66" s="13"/>
      <c r="O66" s="11"/>
      <c r="P66" s="11"/>
      <c r="Q66" s="11"/>
      <c r="R66" s="11"/>
      <c r="S66" s="11"/>
    </row>
    <row r="67" spans="1:19" s="14" customFormat="1" x14ac:dyDescent="0.3">
      <c r="A67" s="11"/>
      <c r="B67" s="12"/>
      <c r="C67" s="11"/>
      <c r="D67" s="53"/>
      <c r="E67" s="11"/>
      <c r="F67" s="11"/>
      <c r="G67" s="11"/>
      <c r="H67" s="11"/>
      <c r="I67" s="11"/>
      <c r="J67" s="11"/>
      <c r="K67" s="11"/>
      <c r="L67" s="11"/>
      <c r="M67" s="11"/>
      <c r="N67" s="13"/>
      <c r="O67" s="11"/>
      <c r="P67" s="11"/>
      <c r="Q67" s="11"/>
      <c r="R67" s="11"/>
      <c r="S67" s="11"/>
    </row>
    <row r="68" spans="1:19" s="14" customFormat="1" x14ac:dyDescent="0.3">
      <c r="A68" s="11"/>
      <c r="B68" s="12"/>
      <c r="C68" s="11"/>
      <c r="D68" s="53"/>
      <c r="E68" s="11"/>
      <c r="F68" s="11"/>
      <c r="G68" s="11"/>
      <c r="H68" s="11"/>
      <c r="I68" s="11"/>
      <c r="J68" s="11"/>
      <c r="K68" s="11"/>
      <c r="L68" s="11"/>
      <c r="M68" s="11"/>
      <c r="N68" s="13"/>
      <c r="O68" s="11"/>
      <c r="P68" s="11"/>
      <c r="Q68" s="11"/>
      <c r="R68" s="11"/>
      <c r="S68" s="11"/>
    </row>
    <row r="69" spans="1:19" s="14" customFormat="1" x14ac:dyDescent="0.3">
      <c r="A69" s="11"/>
      <c r="B69" s="12"/>
      <c r="C69" s="11"/>
      <c r="D69" s="53"/>
      <c r="E69" s="11"/>
      <c r="F69" s="11"/>
      <c r="G69" s="11"/>
      <c r="H69" s="11"/>
      <c r="I69" s="11"/>
      <c r="J69" s="11"/>
      <c r="K69" s="11"/>
      <c r="L69" s="11"/>
      <c r="M69" s="11"/>
      <c r="N69" s="13"/>
      <c r="O69" s="11"/>
      <c r="P69" s="11"/>
      <c r="Q69" s="11"/>
      <c r="R69" s="11"/>
      <c r="S69" s="11"/>
    </row>
    <row r="70" spans="1:19" s="14" customFormat="1" x14ac:dyDescent="0.3">
      <c r="A70" s="11"/>
      <c r="B70" s="12"/>
      <c r="C70" s="11"/>
      <c r="D70" s="53"/>
      <c r="E70" s="11"/>
      <c r="F70" s="11"/>
      <c r="G70" s="11"/>
      <c r="H70" s="11"/>
      <c r="I70" s="11"/>
      <c r="J70" s="11"/>
      <c r="K70" s="11"/>
      <c r="L70" s="11"/>
      <c r="M70" s="11"/>
      <c r="N70" s="13"/>
      <c r="O70" s="11"/>
      <c r="P70" s="11"/>
      <c r="Q70" s="11"/>
      <c r="R70" s="11"/>
      <c r="S70" s="11"/>
    </row>
    <row r="71" spans="1:19" s="14" customFormat="1" x14ac:dyDescent="0.3">
      <c r="A71" s="11"/>
      <c r="B71" s="12"/>
      <c r="C71" s="11"/>
      <c r="D71" s="53"/>
      <c r="E71" s="11"/>
      <c r="F71" s="11"/>
      <c r="G71" s="11"/>
      <c r="H71" s="11"/>
      <c r="I71" s="11"/>
      <c r="J71" s="11"/>
      <c r="K71" s="11"/>
      <c r="L71" s="11"/>
      <c r="M71" s="11"/>
      <c r="N71" s="13"/>
      <c r="O71" s="11"/>
      <c r="P71" s="11"/>
      <c r="Q71" s="11"/>
      <c r="R71" s="11"/>
      <c r="S71" s="11"/>
    </row>
    <row r="72" spans="1:19" s="14" customFormat="1" x14ac:dyDescent="0.3">
      <c r="A72" s="11"/>
      <c r="B72" s="12"/>
      <c r="C72" s="11"/>
      <c r="D72" s="53"/>
      <c r="E72" s="11"/>
      <c r="F72" s="11"/>
      <c r="G72" s="11"/>
      <c r="H72" s="11"/>
      <c r="I72" s="11"/>
      <c r="J72" s="11"/>
      <c r="K72" s="11"/>
      <c r="L72" s="11"/>
      <c r="M72" s="11"/>
      <c r="N72" s="13"/>
      <c r="O72" s="11"/>
      <c r="P72" s="11"/>
      <c r="Q72" s="11"/>
      <c r="R72" s="11"/>
      <c r="S72" s="11"/>
    </row>
    <row r="73" spans="1:19" s="14" customFormat="1" x14ac:dyDescent="0.3">
      <c r="A73" s="11"/>
      <c r="B73" s="12"/>
      <c r="C73" s="11"/>
      <c r="D73" s="53"/>
      <c r="E73" s="11"/>
      <c r="F73" s="11"/>
      <c r="G73" s="11"/>
      <c r="H73" s="11"/>
      <c r="I73" s="11"/>
      <c r="J73" s="11"/>
      <c r="K73" s="11"/>
      <c r="L73" s="11"/>
      <c r="M73" s="11"/>
      <c r="N73" s="13"/>
      <c r="O73" s="11"/>
      <c r="P73" s="11"/>
      <c r="Q73" s="11"/>
      <c r="R73" s="11"/>
      <c r="S73" s="11"/>
    </row>
    <row r="74" spans="1:19" s="14" customFormat="1" x14ac:dyDescent="0.3">
      <c r="A74" s="11"/>
      <c r="B74" s="12"/>
      <c r="C74" s="11"/>
      <c r="D74" s="53"/>
      <c r="E74" s="11"/>
      <c r="F74" s="11"/>
      <c r="G74" s="11"/>
      <c r="H74" s="11"/>
      <c r="I74" s="11"/>
      <c r="J74" s="11"/>
      <c r="K74" s="11"/>
      <c r="L74" s="11"/>
      <c r="M74" s="11"/>
      <c r="N74" s="13"/>
      <c r="O74" s="11"/>
      <c r="P74" s="11"/>
      <c r="Q74" s="11"/>
      <c r="R74" s="11"/>
      <c r="S74" s="11"/>
    </row>
    <row r="75" spans="1:19" s="14" customFormat="1" x14ac:dyDescent="0.3">
      <c r="A75" s="11"/>
      <c r="B75" s="12"/>
      <c r="C75" s="11"/>
      <c r="D75" s="53"/>
      <c r="E75" s="11"/>
      <c r="F75" s="11"/>
      <c r="G75" s="11"/>
      <c r="H75" s="11"/>
      <c r="I75" s="11"/>
      <c r="J75" s="11"/>
      <c r="K75" s="11"/>
      <c r="L75" s="11"/>
      <c r="M75" s="11"/>
      <c r="N75" s="13"/>
      <c r="O75" s="11"/>
      <c r="P75" s="11"/>
      <c r="Q75" s="11"/>
      <c r="R75" s="11"/>
      <c r="S75" s="11"/>
    </row>
    <row r="76" spans="1:19" s="14" customFormat="1" x14ac:dyDescent="0.3">
      <c r="A76" s="11"/>
      <c r="B76" s="12"/>
      <c r="C76" s="11"/>
      <c r="D76" s="53"/>
      <c r="E76" s="11"/>
      <c r="F76" s="11"/>
      <c r="G76" s="11"/>
      <c r="H76" s="11"/>
      <c r="I76" s="11"/>
      <c r="J76" s="11"/>
      <c r="K76" s="11"/>
      <c r="L76" s="11"/>
      <c r="M76" s="11"/>
      <c r="N76" s="13"/>
      <c r="O76" s="11"/>
      <c r="P76" s="11"/>
      <c r="Q76" s="11"/>
      <c r="R76" s="11"/>
      <c r="S76" s="11"/>
    </row>
    <row r="77" spans="1:19" s="14" customFormat="1" x14ac:dyDescent="0.3">
      <c r="A77" s="11"/>
      <c r="B77" s="12"/>
      <c r="C77" s="11"/>
      <c r="D77" s="53"/>
      <c r="E77" s="11"/>
      <c r="F77" s="11"/>
      <c r="G77" s="11"/>
      <c r="H77" s="11"/>
      <c r="I77" s="11"/>
      <c r="J77" s="11"/>
      <c r="K77" s="11"/>
      <c r="L77" s="11"/>
      <c r="M77" s="11"/>
      <c r="N77" s="13"/>
      <c r="O77" s="11"/>
      <c r="P77" s="11"/>
      <c r="Q77" s="11"/>
      <c r="R77" s="11"/>
      <c r="S77" s="11"/>
    </row>
    <row r="78" spans="1:19" s="14" customFormat="1" x14ac:dyDescent="0.3">
      <c r="A78" s="11"/>
      <c r="B78" s="12"/>
      <c r="C78" s="11"/>
      <c r="D78" s="53"/>
      <c r="E78" s="11"/>
      <c r="F78" s="11"/>
      <c r="G78" s="11"/>
      <c r="H78" s="11"/>
      <c r="I78" s="11"/>
      <c r="J78" s="11"/>
      <c r="K78" s="11"/>
      <c r="L78" s="11"/>
      <c r="M78" s="11"/>
      <c r="N78" s="13"/>
      <c r="O78" s="11"/>
      <c r="P78" s="11"/>
      <c r="Q78" s="11"/>
      <c r="R78" s="11"/>
      <c r="S78" s="11"/>
    </row>
    <row r="79" spans="1:19" s="14" customFormat="1" x14ac:dyDescent="0.3">
      <c r="A79" s="11"/>
      <c r="B79" s="12"/>
      <c r="C79" s="11"/>
      <c r="D79" s="53"/>
      <c r="E79" s="11"/>
      <c r="F79" s="11"/>
      <c r="G79" s="11"/>
      <c r="H79" s="11"/>
      <c r="I79" s="11"/>
      <c r="J79" s="11"/>
      <c r="K79" s="11"/>
      <c r="L79" s="11"/>
      <c r="M79" s="11"/>
      <c r="N79" s="13"/>
      <c r="O79" s="11"/>
      <c r="P79" s="11"/>
      <c r="Q79" s="11"/>
      <c r="R79" s="11"/>
      <c r="S79" s="11"/>
    </row>
    <row r="80" spans="1:19" s="14" customFormat="1" x14ac:dyDescent="0.3">
      <c r="A80" s="11"/>
      <c r="B80" s="12"/>
      <c r="C80" s="11"/>
      <c r="D80" s="53"/>
      <c r="E80" s="11"/>
      <c r="F80" s="11"/>
      <c r="G80" s="11"/>
      <c r="H80" s="11"/>
      <c r="I80" s="11"/>
      <c r="J80" s="11"/>
      <c r="K80" s="11"/>
      <c r="L80" s="11"/>
      <c r="M80" s="11"/>
      <c r="N80" s="13"/>
      <c r="O80" s="11"/>
      <c r="P80" s="11"/>
      <c r="Q80" s="11"/>
      <c r="R80" s="11"/>
      <c r="S80" s="11"/>
    </row>
    <row r="81" spans="1:19" s="14" customFormat="1" x14ac:dyDescent="0.3">
      <c r="A81" s="11"/>
      <c r="B81" s="12"/>
      <c r="C81" s="11"/>
      <c r="D81" s="53"/>
      <c r="E81" s="11"/>
      <c r="F81" s="11"/>
      <c r="G81" s="11"/>
      <c r="H81" s="11"/>
      <c r="I81" s="11"/>
      <c r="J81" s="11"/>
      <c r="K81" s="11"/>
      <c r="L81" s="11"/>
      <c r="M81" s="11"/>
      <c r="N81" s="13"/>
      <c r="O81" s="11"/>
      <c r="P81" s="11"/>
      <c r="Q81" s="11"/>
      <c r="R81" s="11"/>
      <c r="S81" s="11"/>
    </row>
    <row r="82" spans="1:19" s="14" customFormat="1" x14ac:dyDescent="0.3">
      <c r="A82" s="11"/>
      <c r="B82" s="12"/>
      <c r="C82" s="11"/>
      <c r="D82" s="53"/>
      <c r="E82" s="11"/>
      <c r="F82" s="11"/>
      <c r="G82" s="11"/>
      <c r="H82" s="11"/>
      <c r="I82" s="11"/>
      <c r="J82" s="11"/>
      <c r="K82" s="11"/>
      <c r="L82" s="11"/>
      <c r="M82" s="11"/>
      <c r="N82" s="13"/>
      <c r="O82" s="11"/>
      <c r="P82" s="11"/>
      <c r="Q82" s="11"/>
      <c r="R82" s="11"/>
      <c r="S82" s="11"/>
    </row>
    <row r="83" spans="1:19" s="14" customFormat="1" x14ac:dyDescent="0.3">
      <c r="A83" s="11"/>
      <c r="B83" s="12"/>
      <c r="C83" s="11"/>
      <c r="D83" s="53"/>
      <c r="E83" s="11"/>
      <c r="F83" s="11"/>
      <c r="G83" s="11"/>
      <c r="H83" s="11"/>
      <c r="I83" s="11"/>
      <c r="J83" s="11"/>
      <c r="K83" s="11"/>
      <c r="L83" s="11"/>
      <c r="M83" s="11"/>
      <c r="N83" s="13"/>
      <c r="O83" s="11"/>
      <c r="P83" s="11"/>
      <c r="Q83" s="11"/>
      <c r="R83" s="11"/>
      <c r="S83" s="11"/>
    </row>
    <row r="84" spans="1:19" s="14" customFormat="1" x14ac:dyDescent="0.3">
      <c r="A84" s="11"/>
      <c r="B84" s="12"/>
      <c r="C84" s="11"/>
      <c r="D84" s="53"/>
      <c r="E84" s="11"/>
      <c r="F84" s="11"/>
      <c r="G84" s="11"/>
      <c r="H84" s="11"/>
      <c r="I84" s="11"/>
      <c r="J84" s="11"/>
      <c r="K84" s="11"/>
      <c r="L84" s="11"/>
      <c r="M84" s="11"/>
      <c r="N84" s="13"/>
      <c r="O84" s="11"/>
      <c r="P84" s="11"/>
      <c r="Q84" s="11"/>
      <c r="R84" s="11"/>
      <c r="S84" s="11"/>
    </row>
    <row r="85" spans="1:19" s="14" customFormat="1" x14ac:dyDescent="0.3">
      <c r="A85" s="11"/>
      <c r="B85" s="12"/>
      <c r="C85" s="11"/>
      <c r="D85" s="53"/>
      <c r="E85" s="11"/>
      <c r="F85" s="11"/>
      <c r="G85" s="11"/>
      <c r="H85" s="11"/>
      <c r="I85" s="11"/>
      <c r="J85" s="11"/>
      <c r="K85" s="11"/>
      <c r="L85" s="11"/>
      <c r="M85" s="11"/>
      <c r="N85" s="13"/>
      <c r="O85" s="11"/>
      <c r="P85" s="11"/>
      <c r="Q85" s="11"/>
      <c r="R85" s="11"/>
      <c r="S85" s="11"/>
    </row>
    <row r="86" spans="1:19" s="14" customFormat="1" x14ac:dyDescent="0.3">
      <c r="A86" s="11"/>
      <c r="B86" s="12"/>
      <c r="C86" s="11"/>
      <c r="D86" s="53"/>
      <c r="E86" s="11"/>
      <c r="F86" s="11"/>
      <c r="G86" s="11"/>
      <c r="H86" s="11"/>
      <c r="I86" s="11"/>
      <c r="J86" s="11"/>
      <c r="K86" s="11"/>
      <c r="L86" s="11"/>
      <c r="M86" s="11"/>
      <c r="N86" s="13"/>
      <c r="O86" s="11"/>
      <c r="P86" s="11"/>
      <c r="Q86" s="11"/>
      <c r="R86" s="11"/>
      <c r="S86" s="11"/>
    </row>
    <row r="87" spans="1:19" s="14" customFormat="1" x14ac:dyDescent="0.3">
      <c r="A87" s="11"/>
      <c r="B87" s="12"/>
      <c r="C87" s="11"/>
      <c r="D87" s="53"/>
      <c r="E87" s="11"/>
      <c r="F87" s="11"/>
      <c r="G87" s="11"/>
      <c r="H87" s="11"/>
      <c r="I87" s="11"/>
      <c r="J87" s="11"/>
      <c r="K87" s="11"/>
      <c r="L87" s="11"/>
      <c r="M87" s="11"/>
      <c r="N87" s="13"/>
      <c r="O87" s="11"/>
      <c r="P87" s="11"/>
      <c r="Q87" s="11"/>
      <c r="R87" s="11"/>
      <c r="S87" s="11"/>
    </row>
    <row r="88" spans="1:19" s="14" customFormat="1" x14ac:dyDescent="0.3">
      <c r="A88" s="11"/>
      <c r="B88" s="12"/>
      <c r="C88" s="11"/>
      <c r="D88" s="53"/>
      <c r="E88" s="11"/>
      <c r="F88" s="11"/>
      <c r="G88" s="11"/>
      <c r="H88" s="11"/>
      <c r="I88" s="11"/>
      <c r="J88" s="11"/>
      <c r="K88" s="11"/>
      <c r="L88" s="11"/>
      <c r="M88" s="11"/>
      <c r="N88" s="13"/>
      <c r="O88" s="11"/>
      <c r="P88" s="11"/>
      <c r="Q88" s="11"/>
      <c r="R88" s="11"/>
      <c r="S88" s="11"/>
    </row>
    <row r="89" spans="1:19" s="14" customFormat="1" x14ac:dyDescent="0.3">
      <c r="A89" s="11"/>
      <c r="B89" s="12"/>
      <c r="C89" s="11"/>
      <c r="D89" s="53"/>
      <c r="E89" s="11"/>
      <c r="F89" s="11"/>
      <c r="G89" s="11"/>
      <c r="H89" s="11"/>
      <c r="I89" s="11"/>
      <c r="J89" s="11"/>
      <c r="K89" s="11"/>
      <c r="L89" s="11"/>
      <c r="M89" s="11"/>
      <c r="N89" s="13"/>
      <c r="O89" s="11"/>
      <c r="P89" s="11"/>
      <c r="Q89" s="11"/>
      <c r="R89" s="11"/>
      <c r="S89" s="11"/>
    </row>
    <row r="90" spans="1:19" s="14" customFormat="1" x14ac:dyDescent="0.3">
      <c r="A90" s="11"/>
      <c r="B90" s="12"/>
      <c r="C90" s="11"/>
      <c r="D90" s="53"/>
      <c r="E90" s="11"/>
      <c r="F90" s="11"/>
      <c r="G90" s="11"/>
      <c r="H90" s="11"/>
      <c r="I90" s="11"/>
      <c r="J90" s="11"/>
      <c r="K90" s="11"/>
      <c r="L90" s="11"/>
      <c r="M90" s="11"/>
      <c r="N90" s="13"/>
      <c r="O90" s="11"/>
      <c r="P90" s="11"/>
      <c r="Q90" s="11"/>
      <c r="R90" s="11"/>
      <c r="S90" s="11"/>
    </row>
    <row r="91" spans="1:19" s="14" customFormat="1" x14ac:dyDescent="0.3">
      <c r="A91" s="11"/>
      <c r="B91" s="12"/>
      <c r="C91" s="11"/>
      <c r="D91" s="53"/>
      <c r="E91" s="11"/>
      <c r="F91" s="11"/>
      <c r="G91" s="11"/>
      <c r="H91" s="11"/>
      <c r="I91" s="11"/>
      <c r="J91" s="11"/>
      <c r="K91" s="11"/>
      <c r="L91" s="11"/>
      <c r="M91" s="11"/>
      <c r="N91" s="13"/>
      <c r="O91" s="11"/>
      <c r="P91" s="11"/>
      <c r="Q91" s="11"/>
      <c r="R91" s="11"/>
      <c r="S91" s="11"/>
    </row>
    <row r="92" spans="1:19" s="14" customFormat="1" x14ac:dyDescent="0.3">
      <c r="A92" s="11"/>
      <c r="B92" s="12"/>
      <c r="C92" s="11"/>
      <c r="D92" s="53"/>
      <c r="E92" s="11"/>
      <c r="F92" s="11"/>
      <c r="G92" s="11"/>
      <c r="H92" s="11"/>
      <c r="I92" s="11"/>
      <c r="J92" s="11"/>
      <c r="K92" s="11"/>
      <c r="L92" s="11"/>
      <c r="M92" s="11"/>
      <c r="N92" s="13"/>
      <c r="O92" s="11"/>
      <c r="P92" s="11"/>
      <c r="Q92" s="11"/>
      <c r="R92" s="11"/>
      <c r="S92" s="11"/>
    </row>
    <row r="93" spans="1:19" s="14" customFormat="1" x14ac:dyDescent="0.3">
      <c r="A93" s="11"/>
      <c r="B93" s="12"/>
      <c r="C93" s="11"/>
      <c r="D93" s="53"/>
      <c r="E93" s="11"/>
      <c r="F93" s="11"/>
      <c r="G93" s="11"/>
      <c r="H93" s="11"/>
      <c r="I93" s="11"/>
      <c r="J93" s="11"/>
      <c r="K93" s="11"/>
      <c r="L93" s="11"/>
      <c r="M93" s="11"/>
      <c r="N93" s="13"/>
      <c r="O93" s="11"/>
      <c r="P93" s="11"/>
      <c r="Q93" s="11"/>
      <c r="R93" s="11"/>
      <c r="S93" s="11"/>
    </row>
    <row r="94" spans="1:19" s="14" customFormat="1" x14ac:dyDescent="0.3">
      <c r="A94" s="11"/>
      <c r="B94" s="12"/>
      <c r="C94" s="11"/>
      <c r="D94" s="53"/>
      <c r="E94" s="11"/>
      <c r="F94" s="11"/>
      <c r="G94" s="11"/>
      <c r="H94" s="11"/>
      <c r="I94" s="11"/>
      <c r="J94" s="11"/>
      <c r="K94" s="11"/>
      <c r="L94" s="11"/>
      <c r="M94" s="11"/>
      <c r="N94" s="13"/>
      <c r="O94" s="11"/>
      <c r="P94" s="11"/>
      <c r="Q94" s="11"/>
      <c r="R94" s="11"/>
      <c r="S94" s="11"/>
    </row>
    <row r="95" spans="1:19" s="14" customFormat="1" x14ac:dyDescent="0.3">
      <c r="A95" s="11"/>
      <c r="B95" s="12"/>
      <c r="C95" s="11"/>
      <c r="D95" s="53"/>
      <c r="E95" s="11"/>
      <c r="F95" s="11"/>
      <c r="G95" s="11"/>
      <c r="H95" s="11"/>
      <c r="I95" s="11"/>
      <c r="J95" s="11"/>
      <c r="K95" s="11"/>
      <c r="L95" s="11"/>
      <c r="M95" s="11"/>
      <c r="N95" s="13"/>
      <c r="O95" s="11"/>
      <c r="P95" s="11"/>
      <c r="Q95" s="11"/>
      <c r="R95" s="11"/>
      <c r="S95" s="11"/>
    </row>
    <row r="96" spans="1:19" s="14" customFormat="1" x14ac:dyDescent="0.3">
      <c r="A96" s="11"/>
      <c r="B96" s="12"/>
      <c r="C96" s="11"/>
      <c r="D96" s="53"/>
      <c r="E96" s="11"/>
      <c r="F96" s="11"/>
      <c r="G96" s="11"/>
      <c r="H96" s="11"/>
      <c r="I96" s="11"/>
      <c r="J96" s="11"/>
      <c r="K96" s="11"/>
      <c r="L96" s="11"/>
      <c r="M96" s="11"/>
      <c r="N96" s="13"/>
      <c r="O96" s="11"/>
      <c r="P96" s="11"/>
      <c r="Q96" s="11"/>
      <c r="R96" s="11"/>
      <c r="S96" s="11"/>
    </row>
    <row r="97" spans="1:19" s="14" customFormat="1" x14ac:dyDescent="0.3">
      <c r="A97" s="11"/>
      <c r="B97" s="12"/>
      <c r="C97" s="11"/>
      <c r="D97" s="53"/>
      <c r="E97" s="11"/>
      <c r="F97" s="11"/>
      <c r="G97" s="11"/>
      <c r="H97" s="11"/>
      <c r="I97" s="11"/>
      <c r="J97" s="11"/>
      <c r="K97" s="11"/>
      <c r="L97" s="11"/>
      <c r="M97" s="11"/>
      <c r="N97" s="13"/>
      <c r="O97" s="11"/>
      <c r="P97" s="11"/>
      <c r="Q97" s="11"/>
      <c r="R97" s="11"/>
      <c r="S97" s="11"/>
    </row>
    <row r="98" spans="1:19" s="14" customFormat="1" x14ac:dyDescent="0.3">
      <c r="A98" s="11"/>
      <c r="B98" s="12"/>
      <c r="C98" s="11"/>
      <c r="D98" s="53"/>
      <c r="E98" s="11"/>
      <c r="F98" s="11"/>
      <c r="G98" s="11"/>
      <c r="H98" s="11"/>
      <c r="I98" s="11"/>
      <c r="J98" s="11"/>
      <c r="K98" s="11"/>
      <c r="L98" s="11"/>
      <c r="M98" s="11"/>
      <c r="N98" s="13"/>
      <c r="O98" s="11"/>
      <c r="P98" s="11"/>
      <c r="Q98" s="11"/>
      <c r="R98" s="11"/>
      <c r="S98" s="11"/>
    </row>
    <row r="99" spans="1:19" s="14" customFormat="1" x14ac:dyDescent="0.3">
      <c r="A99" s="11"/>
      <c r="B99" s="12"/>
      <c r="C99" s="11"/>
      <c r="D99" s="53"/>
      <c r="E99" s="11"/>
      <c r="F99" s="11"/>
      <c r="G99" s="11"/>
      <c r="H99" s="11"/>
      <c r="I99" s="11"/>
      <c r="J99" s="11"/>
      <c r="K99" s="11"/>
      <c r="L99" s="11"/>
      <c r="M99" s="11"/>
      <c r="N99" s="13"/>
      <c r="O99" s="11"/>
      <c r="P99" s="11"/>
      <c r="Q99" s="11"/>
      <c r="R99" s="11"/>
      <c r="S99" s="11"/>
    </row>
    <row r="100" spans="1:19" s="14" customFormat="1" x14ac:dyDescent="0.3">
      <c r="A100" s="11"/>
      <c r="B100" s="12"/>
      <c r="C100" s="11"/>
      <c r="D100" s="53"/>
      <c r="E100" s="11"/>
      <c r="F100" s="11"/>
      <c r="G100" s="11"/>
      <c r="H100" s="11"/>
      <c r="I100" s="11"/>
      <c r="J100" s="11"/>
      <c r="K100" s="11"/>
      <c r="L100" s="11"/>
      <c r="M100" s="11"/>
      <c r="N100" s="13"/>
      <c r="O100" s="11"/>
      <c r="P100" s="11"/>
      <c r="Q100" s="11"/>
      <c r="R100" s="11"/>
      <c r="S100" s="11"/>
    </row>
    <row r="101" spans="1:19" s="14" customFormat="1" x14ac:dyDescent="0.3">
      <c r="A101" s="11"/>
      <c r="B101" s="12"/>
      <c r="C101" s="11"/>
      <c r="D101" s="53"/>
      <c r="E101" s="11"/>
      <c r="F101" s="11"/>
      <c r="G101" s="11"/>
      <c r="H101" s="11"/>
      <c r="I101" s="11"/>
      <c r="J101" s="11"/>
      <c r="K101" s="11"/>
      <c r="L101" s="11"/>
      <c r="M101" s="11"/>
      <c r="N101" s="13"/>
      <c r="O101" s="11"/>
      <c r="P101" s="11"/>
      <c r="Q101" s="11"/>
      <c r="R101" s="11"/>
      <c r="S101" s="11"/>
    </row>
    <row r="102" spans="1:19" s="14" customFormat="1" x14ac:dyDescent="0.3">
      <c r="A102" s="11"/>
      <c r="B102" s="12"/>
      <c r="C102" s="11"/>
      <c r="D102" s="53"/>
      <c r="E102" s="11"/>
      <c r="F102" s="11"/>
      <c r="G102" s="11"/>
      <c r="H102" s="11"/>
      <c r="I102" s="11"/>
      <c r="J102" s="11"/>
      <c r="K102" s="11"/>
      <c r="L102" s="11"/>
      <c r="M102" s="11"/>
      <c r="N102" s="13"/>
      <c r="O102" s="11"/>
      <c r="P102" s="11"/>
      <c r="Q102" s="11"/>
      <c r="R102" s="11"/>
      <c r="S102" s="11"/>
    </row>
    <row r="103" spans="1:19" s="14" customFormat="1" x14ac:dyDescent="0.3">
      <c r="A103" s="11"/>
      <c r="B103" s="12"/>
      <c r="C103" s="11"/>
      <c r="D103" s="53"/>
      <c r="E103" s="11"/>
      <c r="F103" s="11"/>
      <c r="G103" s="11"/>
      <c r="H103" s="11"/>
      <c r="I103" s="11"/>
      <c r="J103" s="11"/>
      <c r="K103" s="11"/>
      <c r="L103" s="11"/>
      <c r="M103" s="11"/>
      <c r="N103" s="13"/>
      <c r="O103" s="11"/>
      <c r="P103" s="11"/>
      <c r="Q103" s="11"/>
      <c r="R103" s="11"/>
      <c r="S103" s="11"/>
    </row>
    <row r="104" spans="1:19" s="14" customFormat="1" x14ac:dyDescent="0.3">
      <c r="A104" s="11"/>
      <c r="B104" s="12"/>
      <c r="C104" s="11"/>
      <c r="D104" s="53"/>
      <c r="E104" s="11"/>
      <c r="F104" s="11"/>
      <c r="G104" s="11"/>
      <c r="H104" s="11"/>
      <c r="I104" s="11"/>
      <c r="J104" s="11"/>
      <c r="K104" s="11"/>
      <c r="L104" s="11"/>
      <c r="M104" s="11"/>
      <c r="N104" s="13"/>
      <c r="O104" s="11"/>
      <c r="P104" s="11"/>
      <c r="Q104" s="11"/>
      <c r="R104" s="11"/>
      <c r="S104" s="11"/>
    </row>
    <row r="105" spans="1:19" s="14" customFormat="1" x14ac:dyDescent="0.3">
      <c r="A105" s="11"/>
      <c r="B105" s="12"/>
      <c r="C105" s="11"/>
      <c r="D105" s="53"/>
      <c r="E105" s="11"/>
      <c r="F105" s="11"/>
      <c r="G105" s="11"/>
      <c r="H105" s="11"/>
      <c r="I105" s="11"/>
      <c r="J105" s="11"/>
      <c r="K105" s="11"/>
      <c r="L105" s="11"/>
      <c r="M105" s="11"/>
      <c r="N105" s="13"/>
      <c r="O105" s="11"/>
      <c r="P105" s="11"/>
      <c r="Q105" s="11"/>
      <c r="R105" s="11"/>
      <c r="S105" s="11"/>
    </row>
    <row r="106" spans="1:19" s="14" customFormat="1" x14ac:dyDescent="0.3">
      <c r="A106" s="11"/>
      <c r="B106" s="12"/>
      <c r="C106" s="11"/>
      <c r="D106" s="53"/>
      <c r="E106" s="11"/>
      <c r="F106" s="11"/>
      <c r="G106" s="11"/>
      <c r="H106" s="11"/>
      <c r="I106" s="11"/>
      <c r="J106" s="11"/>
      <c r="K106" s="11"/>
      <c r="L106" s="11"/>
      <c r="M106" s="11"/>
      <c r="N106" s="13"/>
      <c r="O106" s="11"/>
      <c r="P106" s="11"/>
      <c r="Q106" s="11"/>
      <c r="R106" s="11"/>
      <c r="S106" s="11"/>
    </row>
    <row r="107" spans="1:19" s="14" customFormat="1" x14ac:dyDescent="0.3">
      <c r="A107" s="11"/>
      <c r="B107" s="12"/>
      <c r="C107" s="11"/>
      <c r="D107" s="53"/>
      <c r="E107" s="11"/>
      <c r="F107" s="11"/>
      <c r="G107" s="11"/>
      <c r="H107" s="11"/>
      <c r="I107" s="11"/>
      <c r="J107" s="11"/>
      <c r="K107" s="11"/>
      <c r="L107" s="11"/>
      <c r="M107" s="11"/>
      <c r="N107" s="13"/>
      <c r="O107" s="11"/>
      <c r="P107" s="11"/>
      <c r="Q107" s="11"/>
      <c r="R107" s="11"/>
      <c r="S107" s="11"/>
    </row>
    <row r="108" spans="1:19" s="14" customFormat="1" x14ac:dyDescent="0.3">
      <c r="A108" s="11"/>
      <c r="B108" s="12"/>
      <c r="C108" s="11"/>
      <c r="D108" s="53"/>
      <c r="E108" s="11"/>
      <c r="F108" s="11"/>
      <c r="G108" s="11"/>
      <c r="H108" s="11"/>
      <c r="I108" s="11"/>
      <c r="J108" s="11"/>
      <c r="K108" s="11"/>
      <c r="L108" s="11"/>
      <c r="M108" s="11"/>
      <c r="N108" s="13"/>
      <c r="O108" s="11"/>
      <c r="P108" s="11"/>
      <c r="Q108" s="11"/>
      <c r="R108" s="11"/>
      <c r="S108" s="11"/>
    </row>
    <row r="109" spans="1:19" s="14" customFormat="1" x14ac:dyDescent="0.3">
      <c r="A109" s="11"/>
      <c r="B109" s="12"/>
      <c r="C109" s="11"/>
      <c r="D109" s="53"/>
      <c r="E109" s="11"/>
      <c r="F109" s="11"/>
      <c r="G109" s="11"/>
      <c r="H109" s="11"/>
      <c r="I109" s="11"/>
      <c r="J109" s="11"/>
      <c r="K109" s="11"/>
      <c r="L109" s="11"/>
      <c r="M109" s="11"/>
      <c r="N109" s="13"/>
      <c r="O109" s="11"/>
      <c r="P109" s="11"/>
      <c r="Q109" s="11"/>
      <c r="R109" s="11"/>
      <c r="S109" s="11"/>
    </row>
    <row r="110" spans="1:19" s="14" customFormat="1" x14ac:dyDescent="0.3">
      <c r="A110" s="11"/>
      <c r="B110" s="12"/>
      <c r="C110" s="11"/>
      <c r="D110" s="53"/>
      <c r="E110" s="11"/>
      <c r="F110" s="11"/>
      <c r="G110" s="11"/>
      <c r="H110" s="11"/>
      <c r="I110" s="11"/>
      <c r="J110" s="11"/>
      <c r="K110" s="11"/>
      <c r="L110" s="11"/>
      <c r="M110" s="11"/>
      <c r="N110" s="13"/>
      <c r="O110" s="11"/>
      <c r="P110" s="11"/>
      <c r="Q110" s="11"/>
      <c r="R110" s="11"/>
      <c r="S110" s="11"/>
    </row>
    <row r="111" spans="1:19" s="14" customFormat="1" x14ac:dyDescent="0.3">
      <c r="A111" s="11"/>
      <c r="B111" s="12"/>
      <c r="C111" s="11"/>
      <c r="D111" s="53"/>
      <c r="E111" s="11"/>
      <c r="F111" s="11"/>
      <c r="G111" s="11"/>
      <c r="H111" s="11"/>
      <c r="I111" s="11"/>
      <c r="J111" s="11"/>
      <c r="K111" s="11"/>
      <c r="L111" s="11"/>
      <c r="M111" s="11"/>
      <c r="N111" s="13"/>
      <c r="O111" s="11"/>
      <c r="P111" s="11"/>
      <c r="Q111" s="11"/>
      <c r="R111" s="11"/>
      <c r="S111" s="11"/>
    </row>
    <row r="112" spans="1:19" s="14" customFormat="1" x14ac:dyDescent="0.3">
      <c r="A112" s="11"/>
      <c r="B112" s="12"/>
      <c r="C112" s="11"/>
      <c r="D112" s="53"/>
      <c r="E112" s="11"/>
      <c r="F112" s="11"/>
      <c r="G112" s="11"/>
      <c r="H112" s="11"/>
      <c r="I112" s="11"/>
      <c r="J112" s="11"/>
      <c r="K112" s="11"/>
      <c r="L112" s="11"/>
      <c r="M112" s="11"/>
      <c r="N112" s="13"/>
      <c r="O112" s="11"/>
      <c r="P112" s="11"/>
      <c r="Q112" s="11"/>
      <c r="R112" s="11"/>
      <c r="S112" s="11"/>
    </row>
    <row r="113" spans="1:19" s="14" customFormat="1" x14ac:dyDescent="0.3">
      <c r="A113" s="11"/>
      <c r="B113" s="12"/>
      <c r="C113" s="11"/>
      <c r="D113" s="53"/>
      <c r="E113" s="11"/>
      <c r="F113" s="11"/>
      <c r="G113" s="11"/>
      <c r="H113" s="11"/>
      <c r="I113" s="11"/>
      <c r="J113" s="11"/>
      <c r="K113" s="11"/>
      <c r="L113" s="11"/>
      <c r="M113" s="11"/>
      <c r="N113" s="13"/>
      <c r="O113" s="11"/>
      <c r="P113" s="11"/>
      <c r="Q113" s="11"/>
      <c r="R113" s="11"/>
      <c r="S113" s="11"/>
    </row>
    <row r="114" spans="1:19" s="14" customFormat="1" x14ac:dyDescent="0.3">
      <c r="A114" s="11"/>
      <c r="B114" s="12"/>
      <c r="C114" s="11"/>
      <c r="D114" s="53"/>
      <c r="E114" s="11"/>
      <c r="F114" s="11"/>
      <c r="G114" s="11"/>
      <c r="H114" s="11"/>
      <c r="I114" s="11"/>
      <c r="J114" s="11"/>
      <c r="K114" s="11"/>
      <c r="L114" s="11"/>
      <c r="M114" s="11"/>
      <c r="N114" s="13"/>
      <c r="O114" s="11"/>
      <c r="P114" s="11"/>
      <c r="Q114" s="11"/>
      <c r="R114" s="11"/>
      <c r="S114" s="11"/>
    </row>
    <row r="115" spans="1:19" s="14" customFormat="1" x14ac:dyDescent="0.3">
      <c r="A115" s="11"/>
      <c r="B115" s="12"/>
      <c r="C115" s="11"/>
      <c r="D115" s="53"/>
      <c r="E115" s="11"/>
      <c r="F115" s="11"/>
      <c r="G115" s="11"/>
      <c r="H115" s="11"/>
      <c r="I115" s="11"/>
      <c r="J115" s="11"/>
      <c r="K115" s="11"/>
      <c r="L115" s="11"/>
      <c r="M115" s="11"/>
      <c r="N115" s="13"/>
      <c r="O115" s="11"/>
      <c r="P115" s="11"/>
      <c r="Q115" s="11"/>
      <c r="R115" s="11"/>
      <c r="S115" s="11"/>
    </row>
    <row r="116" spans="1:19" s="14" customFormat="1" x14ac:dyDescent="0.3">
      <c r="A116" s="11"/>
      <c r="B116" s="12"/>
      <c r="C116" s="11"/>
      <c r="D116" s="53"/>
      <c r="E116" s="11"/>
      <c r="F116" s="11"/>
      <c r="G116" s="11"/>
      <c r="H116" s="11"/>
      <c r="I116" s="11"/>
      <c r="J116" s="11"/>
      <c r="K116" s="11"/>
      <c r="L116" s="11"/>
      <c r="M116" s="11"/>
      <c r="N116" s="13"/>
      <c r="O116" s="11"/>
      <c r="P116" s="11"/>
      <c r="Q116" s="11"/>
      <c r="R116" s="11"/>
      <c r="S116" s="11"/>
    </row>
    <row r="117" spans="1:19" s="14" customFormat="1" x14ac:dyDescent="0.3">
      <c r="A117" s="11"/>
      <c r="B117" s="12"/>
      <c r="C117" s="11"/>
      <c r="D117" s="53"/>
      <c r="E117" s="11"/>
      <c r="F117" s="11"/>
      <c r="G117" s="11"/>
      <c r="H117" s="11"/>
      <c r="I117" s="11"/>
      <c r="J117" s="11"/>
      <c r="K117" s="11"/>
      <c r="L117" s="11"/>
      <c r="M117" s="11"/>
      <c r="N117" s="13"/>
      <c r="O117" s="11"/>
      <c r="P117" s="11"/>
      <c r="Q117" s="11"/>
      <c r="R117" s="11"/>
      <c r="S117" s="11"/>
    </row>
    <row r="118" spans="1:19" s="14" customFormat="1" x14ac:dyDescent="0.3">
      <c r="A118" s="11"/>
      <c r="B118" s="12"/>
      <c r="C118" s="11"/>
      <c r="D118" s="53"/>
      <c r="E118" s="11"/>
      <c r="F118" s="11"/>
      <c r="G118" s="11"/>
      <c r="H118" s="11"/>
      <c r="I118" s="11"/>
      <c r="J118" s="11"/>
      <c r="K118" s="11"/>
      <c r="L118" s="11"/>
      <c r="M118" s="11"/>
      <c r="N118" s="13"/>
      <c r="O118" s="11"/>
      <c r="P118" s="11"/>
      <c r="Q118" s="11"/>
      <c r="R118" s="11"/>
      <c r="S118" s="11"/>
    </row>
    <row r="119" spans="1:19" s="14" customFormat="1" x14ac:dyDescent="0.3">
      <c r="A119" s="11"/>
      <c r="B119" s="12"/>
      <c r="C119" s="11"/>
      <c r="D119" s="53"/>
      <c r="E119" s="11"/>
      <c r="F119" s="11"/>
      <c r="G119" s="11"/>
      <c r="H119" s="11"/>
      <c r="I119" s="11"/>
      <c r="J119" s="11"/>
      <c r="K119" s="11"/>
      <c r="L119" s="11"/>
      <c r="M119" s="11"/>
      <c r="N119" s="13"/>
      <c r="O119" s="11"/>
      <c r="P119" s="11"/>
      <c r="Q119" s="11"/>
      <c r="R119" s="11"/>
      <c r="S119" s="11"/>
    </row>
    <row r="120" spans="1:19" s="14" customFormat="1" x14ac:dyDescent="0.3">
      <c r="A120" s="11"/>
      <c r="B120" s="12"/>
      <c r="C120" s="11"/>
      <c r="D120" s="53"/>
      <c r="E120" s="11"/>
      <c r="F120" s="11"/>
      <c r="G120" s="11"/>
      <c r="H120" s="11"/>
      <c r="I120" s="11"/>
      <c r="J120" s="11"/>
      <c r="K120" s="11"/>
      <c r="L120" s="11"/>
      <c r="M120" s="11"/>
      <c r="N120" s="13"/>
      <c r="O120" s="11"/>
      <c r="P120" s="11"/>
      <c r="Q120" s="11"/>
      <c r="R120" s="11"/>
      <c r="S120" s="11"/>
    </row>
    <row r="121" spans="1:19" s="14" customFormat="1" x14ac:dyDescent="0.3">
      <c r="A121" s="11"/>
      <c r="B121" s="12"/>
      <c r="C121" s="11"/>
      <c r="D121" s="53"/>
      <c r="E121" s="11"/>
      <c r="F121" s="11"/>
      <c r="G121" s="11"/>
      <c r="H121" s="11"/>
      <c r="I121" s="11"/>
      <c r="J121" s="11"/>
      <c r="K121" s="11"/>
      <c r="L121" s="11"/>
      <c r="M121" s="11"/>
      <c r="N121" s="13"/>
      <c r="O121" s="11"/>
      <c r="P121" s="11"/>
      <c r="Q121" s="11"/>
      <c r="R121" s="11"/>
      <c r="S121" s="11"/>
    </row>
    <row r="122" spans="1:19" s="14" customFormat="1" x14ac:dyDescent="0.3">
      <c r="A122" s="11"/>
      <c r="B122" s="12"/>
      <c r="C122" s="11"/>
      <c r="D122" s="53"/>
      <c r="E122" s="11"/>
      <c r="F122" s="11"/>
      <c r="G122" s="11"/>
      <c r="H122" s="11"/>
      <c r="I122" s="11"/>
      <c r="J122" s="11"/>
      <c r="K122" s="11"/>
      <c r="L122" s="11"/>
      <c r="M122" s="11"/>
      <c r="N122" s="13"/>
      <c r="O122" s="11"/>
      <c r="P122" s="11"/>
      <c r="Q122" s="11"/>
      <c r="R122" s="11"/>
      <c r="S122" s="11"/>
    </row>
    <row r="123" spans="1:19" s="14" customFormat="1" x14ac:dyDescent="0.3">
      <c r="A123" s="11"/>
      <c r="B123" s="12"/>
      <c r="C123" s="11"/>
      <c r="D123" s="53"/>
      <c r="E123" s="11"/>
      <c r="F123" s="11"/>
      <c r="G123" s="11"/>
      <c r="H123" s="11"/>
      <c r="I123" s="11"/>
      <c r="J123" s="11"/>
      <c r="K123" s="11"/>
      <c r="L123" s="11"/>
      <c r="M123" s="11"/>
      <c r="N123" s="13"/>
      <c r="O123" s="11"/>
      <c r="P123" s="11"/>
      <c r="Q123" s="11"/>
      <c r="R123" s="11"/>
      <c r="S123" s="11"/>
    </row>
    <row r="124" spans="1:19" s="14" customFormat="1" x14ac:dyDescent="0.3">
      <c r="A124" s="11"/>
      <c r="B124" s="12"/>
      <c r="C124" s="11"/>
      <c r="D124" s="53"/>
      <c r="E124" s="11"/>
      <c r="F124" s="11"/>
      <c r="G124" s="11"/>
      <c r="H124" s="11"/>
      <c r="I124" s="11"/>
      <c r="J124" s="11"/>
      <c r="K124" s="11"/>
      <c r="L124" s="11"/>
      <c r="M124" s="11"/>
      <c r="N124" s="13"/>
      <c r="O124" s="11"/>
      <c r="P124" s="11"/>
      <c r="Q124" s="11"/>
      <c r="R124" s="11"/>
      <c r="S124" s="11"/>
    </row>
    <row r="125" spans="1:19" s="14" customFormat="1" x14ac:dyDescent="0.3">
      <c r="A125" s="11"/>
      <c r="B125" s="12"/>
      <c r="C125" s="11"/>
      <c r="D125" s="53"/>
      <c r="E125" s="11"/>
      <c r="F125" s="11"/>
      <c r="G125" s="11"/>
      <c r="H125" s="11"/>
      <c r="I125" s="11"/>
      <c r="J125" s="11"/>
      <c r="K125" s="11"/>
      <c r="L125" s="11"/>
      <c r="M125" s="11"/>
      <c r="N125" s="13"/>
      <c r="O125" s="11"/>
      <c r="P125" s="11"/>
      <c r="Q125" s="11"/>
      <c r="R125" s="11"/>
      <c r="S125" s="11"/>
    </row>
    <row r="126" spans="1:19" s="14" customFormat="1" x14ac:dyDescent="0.3">
      <c r="A126" s="11"/>
      <c r="B126" s="12"/>
      <c r="C126" s="11"/>
      <c r="D126" s="53"/>
      <c r="E126" s="11"/>
      <c r="F126" s="11"/>
      <c r="G126" s="11"/>
      <c r="H126" s="11"/>
      <c r="I126" s="11"/>
      <c r="J126" s="11"/>
      <c r="K126" s="11"/>
      <c r="L126" s="11"/>
      <c r="M126" s="11"/>
      <c r="N126" s="13"/>
      <c r="O126" s="11"/>
      <c r="P126" s="11"/>
      <c r="Q126" s="11"/>
      <c r="R126" s="11"/>
      <c r="S126" s="11"/>
    </row>
    <row r="127" spans="1:19" s="14" customFormat="1" x14ac:dyDescent="0.3">
      <c r="A127" s="11"/>
      <c r="B127" s="12"/>
      <c r="C127" s="11"/>
      <c r="D127" s="53"/>
      <c r="E127" s="11"/>
      <c r="F127" s="11"/>
      <c r="G127" s="11"/>
      <c r="H127" s="11"/>
      <c r="I127" s="11"/>
      <c r="J127" s="11"/>
      <c r="K127" s="11"/>
      <c r="L127" s="11"/>
      <c r="M127" s="11"/>
      <c r="N127" s="13"/>
      <c r="O127" s="11"/>
      <c r="P127" s="11"/>
      <c r="Q127" s="11"/>
      <c r="R127" s="11"/>
      <c r="S127" s="11"/>
    </row>
    <row r="128" spans="1:19" s="14" customFormat="1" x14ac:dyDescent="0.3">
      <c r="A128" s="11"/>
      <c r="B128" s="12"/>
      <c r="C128" s="11"/>
      <c r="D128" s="53"/>
      <c r="E128" s="11"/>
      <c r="F128" s="11"/>
      <c r="G128" s="11"/>
      <c r="H128" s="11"/>
      <c r="I128" s="11"/>
      <c r="J128" s="11"/>
      <c r="K128" s="11"/>
      <c r="L128" s="11"/>
      <c r="M128" s="11"/>
      <c r="N128" s="13"/>
      <c r="O128" s="11"/>
      <c r="P128" s="11"/>
      <c r="Q128" s="11"/>
      <c r="R128" s="11"/>
      <c r="S128" s="11"/>
    </row>
    <row r="129" spans="1:19" s="14" customFormat="1" x14ac:dyDescent="0.3">
      <c r="A129" s="11"/>
      <c r="B129" s="12"/>
      <c r="C129" s="11"/>
      <c r="D129" s="53"/>
      <c r="E129" s="11"/>
      <c r="F129" s="11"/>
      <c r="G129" s="11"/>
      <c r="H129" s="11"/>
      <c r="I129" s="11"/>
      <c r="J129" s="11"/>
      <c r="K129" s="11"/>
      <c r="L129" s="11"/>
      <c r="M129" s="11"/>
      <c r="N129" s="13"/>
      <c r="O129" s="11"/>
      <c r="P129" s="11"/>
      <c r="Q129" s="11"/>
      <c r="R129" s="11"/>
      <c r="S129" s="11"/>
    </row>
    <row r="130" spans="1:19" s="14" customFormat="1" x14ac:dyDescent="0.3">
      <c r="A130" s="11"/>
      <c r="B130" s="12"/>
      <c r="C130" s="11"/>
      <c r="D130" s="53"/>
      <c r="E130" s="11"/>
      <c r="F130" s="11"/>
      <c r="G130" s="11"/>
      <c r="H130" s="11"/>
      <c r="I130" s="11"/>
      <c r="J130" s="11"/>
      <c r="K130" s="11"/>
      <c r="L130" s="11"/>
      <c r="M130" s="11"/>
      <c r="N130" s="13"/>
      <c r="O130" s="11"/>
      <c r="P130" s="11"/>
      <c r="Q130" s="11"/>
      <c r="R130" s="11"/>
      <c r="S130" s="11"/>
    </row>
    <row r="131" spans="1:19" s="14" customFormat="1" x14ac:dyDescent="0.3">
      <c r="A131" s="11"/>
      <c r="B131" s="12"/>
      <c r="C131" s="11"/>
      <c r="D131" s="53"/>
      <c r="E131" s="11"/>
      <c r="F131" s="11"/>
      <c r="G131" s="11"/>
      <c r="H131" s="11"/>
      <c r="I131" s="11"/>
      <c r="J131" s="11"/>
      <c r="K131" s="11"/>
      <c r="L131" s="11"/>
      <c r="M131" s="11"/>
      <c r="N131" s="13"/>
      <c r="O131" s="11"/>
      <c r="P131" s="11"/>
      <c r="Q131" s="11"/>
      <c r="R131" s="11"/>
      <c r="S131" s="11"/>
    </row>
    <row r="132" spans="1:19" s="14" customFormat="1" x14ac:dyDescent="0.3">
      <c r="A132" s="11"/>
      <c r="B132" s="12"/>
      <c r="C132" s="11"/>
      <c r="D132" s="53"/>
      <c r="E132" s="11"/>
      <c r="F132" s="11"/>
      <c r="G132" s="11"/>
      <c r="H132" s="11"/>
      <c r="I132" s="11"/>
      <c r="J132" s="11"/>
      <c r="K132" s="11"/>
      <c r="L132" s="11"/>
      <c r="M132" s="11"/>
      <c r="N132" s="13"/>
      <c r="O132" s="11"/>
      <c r="P132" s="11"/>
      <c r="Q132" s="11"/>
      <c r="R132" s="11"/>
      <c r="S132" s="11"/>
    </row>
    <row r="133" spans="1:19" s="14" customFormat="1" x14ac:dyDescent="0.3">
      <c r="A133" s="11"/>
      <c r="B133" s="12"/>
      <c r="C133" s="11"/>
      <c r="D133" s="53"/>
      <c r="E133" s="11"/>
      <c r="F133" s="11"/>
      <c r="G133" s="11"/>
      <c r="H133" s="11"/>
      <c r="I133" s="11"/>
      <c r="J133" s="11"/>
      <c r="K133" s="11"/>
      <c r="L133" s="11"/>
      <c r="M133" s="11"/>
      <c r="N133" s="13"/>
      <c r="O133" s="11"/>
      <c r="P133" s="11"/>
      <c r="Q133" s="11"/>
      <c r="R133" s="11"/>
      <c r="S133" s="11"/>
    </row>
    <row r="134" spans="1:19" s="14" customFormat="1" x14ac:dyDescent="0.3">
      <c r="A134" s="11"/>
      <c r="B134" s="12"/>
      <c r="C134" s="11"/>
      <c r="D134" s="53"/>
      <c r="E134" s="11"/>
      <c r="F134" s="11"/>
      <c r="G134" s="11"/>
      <c r="H134" s="11"/>
      <c r="I134" s="11"/>
      <c r="J134" s="11"/>
      <c r="K134" s="11"/>
      <c r="L134" s="11"/>
      <c r="M134" s="11"/>
      <c r="N134" s="13"/>
      <c r="O134" s="11"/>
      <c r="P134" s="11"/>
      <c r="Q134" s="11"/>
      <c r="R134" s="11"/>
      <c r="S134" s="11"/>
    </row>
    <row r="135" spans="1:19" s="14" customFormat="1" x14ac:dyDescent="0.3">
      <c r="A135" s="11"/>
      <c r="B135" s="12"/>
      <c r="C135" s="11"/>
      <c r="D135" s="53"/>
      <c r="E135" s="11"/>
      <c r="F135" s="11"/>
      <c r="G135" s="11"/>
      <c r="H135" s="11"/>
      <c r="I135" s="11"/>
      <c r="J135" s="11"/>
      <c r="K135" s="11"/>
      <c r="L135" s="11"/>
      <c r="M135" s="11"/>
      <c r="N135" s="13"/>
      <c r="O135" s="11"/>
      <c r="P135" s="11"/>
      <c r="Q135" s="11"/>
      <c r="R135" s="11"/>
      <c r="S135" s="11"/>
    </row>
    <row r="136" spans="1:19" s="14" customFormat="1" x14ac:dyDescent="0.3">
      <c r="A136" s="11"/>
      <c r="B136" s="12"/>
      <c r="C136" s="11"/>
      <c r="D136" s="53"/>
      <c r="E136" s="11"/>
      <c r="F136" s="11"/>
      <c r="G136" s="11"/>
      <c r="H136" s="11"/>
      <c r="I136" s="11"/>
      <c r="J136" s="11"/>
      <c r="K136" s="11"/>
      <c r="L136" s="11"/>
      <c r="M136" s="11"/>
      <c r="N136" s="13"/>
      <c r="O136" s="11"/>
      <c r="P136" s="11"/>
      <c r="Q136" s="11"/>
      <c r="R136" s="11"/>
      <c r="S136" s="11"/>
    </row>
    <row r="137" spans="1:19" s="14" customFormat="1" x14ac:dyDescent="0.3">
      <c r="A137" s="11"/>
      <c r="B137" s="12"/>
      <c r="C137" s="11"/>
      <c r="D137" s="53"/>
      <c r="E137" s="11"/>
      <c r="F137" s="11"/>
      <c r="G137" s="11"/>
      <c r="H137" s="11"/>
      <c r="I137" s="11"/>
      <c r="J137" s="11"/>
      <c r="K137" s="11"/>
      <c r="L137" s="11"/>
      <c r="M137" s="11"/>
      <c r="N137" s="13"/>
      <c r="O137" s="11"/>
      <c r="P137" s="11"/>
      <c r="Q137" s="11"/>
      <c r="R137" s="11"/>
      <c r="S137" s="11"/>
    </row>
    <row r="138" spans="1:19" s="14" customFormat="1" x14ac:dyDescent="0.3">
      <c r="A138" s="11"/>
      <c r="B138" s="12"/>
      <c r="C138" s="11"/>
      <c r="D138" s="53"/>
      <c r="E138" s="11"/>
      <c r="F138" s="11"/>
      <c r="G138" s="11"/>
      <c r="H138" s="11"/>
      <c r="I138" s="11"/>
      <c r="J138" s="11"/>
      <c r="K138" s="11"/>
      <c r="L138" s="11"/>
      <c r="M138" s="11"/>
      <c r="N138" s="13"/>
      <c r="O138" s="11"/>
      <c r="P138" s="11"/>
      <c r="Q138" s="11"/>
      <c r="R138" s="11"/>
      <c r="S138" s="11"/>
    </row>
    <row r="139" spans="1:19" s="14" customFormat="1" x14ac:dyDescent="0.3">
      <c r="A139" s="11"/>
      <c r="B139" s="12"/>
      <c r="C139" s="11"/>
      <c r="D139" s="53"/>
      <c r="E139" s="11"/>
      <c r="F139" s="11"/>
      <c r="G139" s="11"/>
      <c r="H139" s="11"/>
      <c r="I139" s="11"/>
      <c r="J139" s="11"/>
      <c r="K139" s="11"/>
      <c r="L139" s="11"/>
      <c r="M139" s="11"/>
      <c r="N139" s="13"/>
      <c r="O139" s="11"/>
      <c r="P139" s="11"/>
      <c r="Q139" s="11"/>
      <c r="R139" s="11"/>
      <c r="S139" s="11"/>
    </row>
    <row r="140" spans="1:19" s="14" customFormat="1" x14ac:dyDescent="0.3">
      <c r="A140" s="11"/>
      <c r="B140" s="12"/>
      <c r="C140" s="11"/>
      <c r="D140" s="53"/>
      <c r="E140" s="11"/>
      <c r="F140" s="11"/>
      <c r="G140" s="11"/>
      <c r="H140" s="11"/>
      <c r="I140" s="11"/>
      <c r="J140" s="11"/>
      <c r="K140" s="11"/>
      <c r="L140" s="11"/>
      <c r="M140" s="11"/>
      <c r="N140" s="13"/>
      <c r="O140" s="11"/>
      <c r="P140" s="11"/>
      <c r="Q140" s="11"/>
      <c r="R140" s="11"/>
      <c r="S140" s="11"/>
    </row>
    <row r="141" spans="1:19" s="14" customFormat="1" x14ac:dyDescent="0.3">
      <c r="A141" s="11"/>
      <c r="B141" s="12"/>
      <c r="C141" s="11"/>
      <c r="D141" s="53"/>
      <c r="E141" s="11"/>
      <c r="F141" s="11"/>
      <c r="G141" s="11"/>
      <c r="H141" s="11"/>
      <c r="I141" s="11"/>
      <c r="J141" s="11"/>
      <c r="K141" s="11"/>
      <c r="L141" s="11"/>
      <c r="M141" s="11"/>
      <c r="N141" s="13"/>
      <c r="O141" s="11"/>
      <c r="P141" s="11"/>
      <c r="Q141" s="11"/>
      <c r="R141" s="11"/>
      <c r="S141" s="11"/>
    </row>
    <row r="142" spans="1:19" s="14" customFormat="1" x14ac:dyDescent="0.3">
      <c r="A142" s="11"/>
      <c r="B142" s="12"/>
      <c r="C142" s="11"/>
      <c r="D142" s="53"/>
      <c r="E142" s="11"/>
      <c r="F142" s="11"/>
      <c r="G142" s="11"/>
      <c r="H142" s="11"/>
      <c r="I142" s="11"/>
      <c r="J142" s="11"/>
      <c r="K142" s="11"/>
      <c r="L142" s="11"/>
      <c r="M142" s="11"/>
      <c r="N142" s="13"/>
      <c r="O142" s="11"/>
      <c r="P142" s="11"/>
      <c r="Q142" s="11"/>
      <c r="R142" s="11"/>
      <c r="S142" s="11"/>
    </row>
    <row r="143" spans="1:19" s="14" customFormat="1" x14ac:dyDescent="0.3">
      <c r="A143" s="11"/>
      <c r="B143" s="12"/>
      <c r="C143" s="11"/>
      <c r="D143" s="53"/>
      <c r="E143" s="11"/>
      <c r="F143" s="11"/>
      <c r="G143" s="11"/>
      <c r="H143" s="11"/>
      <c r="I143" s="11"/>
      <c r="J143" s="11"/>
      <c r="K143" s="11"/>
      <c r="L143" s="11"/>
      <c r="M143" s="11"/>
      <c r="N143" s="13"/>
      <c r="O143" s="11"/>
      <c r="P143" s="11"/>
      <c r="Q143" s="11"/>
      <c r="R143" s="11"/>
      <c r="S143" s="11"/>
    </row>
    <row r="144" spans="1:19" s="14" customFormat="1" x14ac:dyDescent="0.3">
      <c r="A144" s="11"/>
      <c r="B144" s="12"/>
      <c r="C144" s="11"/>
      <c r="D144" s="53"/>
      <c r="E144" s="11"/>
      <c r="F144" s="11"/>
      <c r="G144" s="11"/>
      <c r="H144" s="11"/>
      <c r="I144" s="11"/>
      <c r="J144" s="11"/>
      <c r="K144" s="11"/>
      <c r="L144" s="11"/>
      <c r="M144" s="11"/>
      <c r="N144" s="13"/>
      <c r="O144" s="11"/>
      <c r="P144" s="11"/>
      <c r="Q144" s="11"/>
      <c r="R144" s="11"/>
      <c r="S144" s="11"/>
    </row>
    <row r="145" spans="1:19" s="14" customFormat="1" x14ac:dyDescent="0.3">
      <c r="A145" s="11"/>
      <c r="B145" s="12"/>
      <c r="C145" s="11"/>
      <c r="D145" s="53"/>
      <c r="E145" s="11"/>
      <c r="F145" s="11"/>
      <c r="G145" s="11"/>
      <c r="H145" s="11"/>
      <c r="I145" s="11"/>
      <c r="J145" s="11"/>
      <c r="K145" s="11"/>
      <c r="L145" s="11"/>
      <c r="M145" s="11"/>
      <c r="N145" s="13"/>
      <c r="O145" s="11"/>
      <c r="P145" s="11"/>
      <c r="Q145" s="11"/>
      <c r="R145" s="11"/>
      <c r="S145" s="11"/>
    </row>
    <row r="146" spans="1:19" s="14" customFormat="1" x14ac:dyDescent="0.3">
      <c r="A146" s="11"/>
      <c r="B146" s="12"/>
      <c r="C146" s="11"/>
      <c r="D146" s="53"/>
      <c r="E146" s="11"/>
      <c r="F146" s="11"/>
      <c r="G146" s="11"/>
      <c r="H146" s="11"/>
      <c r="I146" s="11"/>
      <c r="J146" s="11"/>
      <c r="K146" s="11"/>
      <c r="L146" s="11"/>
      <c r="M146" s="11"/>
      <c r="N146" s="13"/>
      <c r="O146" s="11"/>
      <c r="P146" s="11"/>
      <c r="Q146" s="11"/>
      <c r="R146" s="11"/>
      <c r="S146" s="11"/>
    </row>
    <row r="147" spans="1:19" s="14" customFormat="1" x14ac:dyDescent="0.3">
      <c r="A147" s="11"/>
      <c r="B147" s="12"/>
      <c r="C147" s="11"/>
      <c r="D147" s="53"/>
      <c r="E147" s="11"/>
      <c r="F147" s="11"/>
      <c r="G147" s="11"/>
      <c r="H147" s="11"/>
      <c r="I147" s="11"/>
      <c r="J147" s="11"/>
      <c r="K147" s="11"/>
      <c r="L147" s="11"/>
      <c r="M147" s="11"/>
      <c r="N147" s="13"/>
      <c r="O147" s="11"/>
      <c r="P147" s="11"/>
      <c r="Q147" s="11"/>
      <c r="R147" s="11"/>
      <c r="S147" s="11"/>
    </row>
    <row r="148" spans="1:19" s="14" customFormat="1" x14ac:dyDescent="0.3">
      <c r="A148" s="11"/>
      <c r="B148" s="12"/>
      <c r="C148" s="11"/>
      <c r="D148" s="53"/>
      <c r="E148" s="11"/>
      <c r="F148" s="11"/>
      <c r="G148" s="11"/>
      <c r="H148" s="11"/>
      <c r="I148" s="11"/>
      <c r="J148" s="11"/>
      <c r="K148" s="11"/>
      <c r="L148" s="11"/>
      <c r="M148" s="11"/>
      <c r="N148" s="13"/>
      <c r="O148" s="11"/>
      <c r="P148" s="11"/>
      <c r="Q148" s="11"/>
      <c r="R148" s="11"/>
      <c r="S148" s="11"/>
    </row>
    <row r="149" spans="1:19" s="14" customFormat="1" x14ac:dyDescent="0.3">
      <c r="A149" s="11"/>
      <c r="B149" s="12"/>
      <c r="C149" s="11"/>
      <c r="D149" s="53"/>
      <c r="E149" s="11"/>
      <c r="F149" s="11"/>
      <c r="G149" s="11"/>
      <c r="H149" s="11"/>
      <c r="I149" s="11"/>
      <c r="J149" s="11"/>
      <c r="K149" s="11"/>
      <c r="L149" s="11"/>
      <c r="M149" s="11"/>
      <c r="N149" s="13"/>
      <c r="O149" s="11"/>
      <c r="P149" s="11"/>
      <c r="Q149" s="11"/>
      <c r="R149" s="11"/>
      <c r="S149" s="11"/>
    </row>
    <row r="150" spans="1:19" s="14" customFormat="1" x14ac:dyDescent="0.3">
      <c r="A150" s="11"/>
      <c r="B150" s="12"/>
      <c r="C150" s="11"/>
      <c r="D150" s="53"/>
      <c r="E150" s="11"/>
      <c r="F150" s="11"/>
      <c r="G150" s="11"/>
      <c r="H150" s="11"/>
      <c r="I150" s="11"/>
      <c r="J150" s="11"/>
      <c r="K150" s="11"/>
      <c r="L150" s="11"/>
      <c r="M150" s="11"/>
      <c r="N150" s="13"/>
      <c r="O150" s="11"/>
      <c r="P150" s="11"/>
      <c r="Q150" s="11"/>
      <c r="R150" s="11"/>
      <c r="S150" s="11"/>
    </row>
    <row r="151" spans="1:19" s="14" customFormat="1" x14ac:dyDescent="0.3">
      <c r="A151" s="11"/>
      <c r="B151" s="12"/>
      <c r="C151" s="11"/>
      <c r="D151" s="53"/>
      <c r="E151" s="11"/>
      <c r="F151" s="11"/>
      <c r="G151" s="11"/>
      <c r="H151" s="11"/>
      <c r="I151" s="11"/>
      <c r="J151" s="11"/>
      <c r="K151" s="11"/>
      <c r="L151" s="11"/>
      <c r="M151" s="11"/>
      <c r="N151" s="13"/>
      <c r="O151" s="11"/>
      <c r="P151" s="11"/>
      <c r="Q151" s="11"/>
      <c r="R151" s="11"/>
      <c r="S151" s="11"/>
    </row>
    <row r="152" spans="1:19" s="14" customFormat="1" x14ac:dyDescent="0.3">
      <c r="A152" s="11"/>
      <c r="B152" s="12"/>
      <c r="C152" s="11"/>
      <c r="D152" s="53"/>
      <c r="E152" s="11"/>
      <c r="F152" s="11"/>
      <c r="G152" s="11"/>
      <c r="H152" s="11"/>
      <c r="I152" s="11"/>
      <c r="J152" s="11"/>
      <c r="K152" s="11"/>
      <c r="L152" s="11"/>
      <c r="M152" s="11"/>
      <c r="N152" s="13"/>
      <c r="O152" s="11"/>
      <c r="P152" s="11"/>
      <c r="Q152" s="11"/>
      <c r="R152" s="11"/>
      <c r="S152" s="11"/>
    </row>
    <row r="153" spans="1:19" s="14" customFormat="1" x14ac:dyDescent="0.3">
      <c r="A153" s="11"/>
      <c r="B153" s="12"/>
      <c r="C153" s="11"/>
      <c r="D153" s="53"/>
      <c r="E153" s="11"/>
      <c r="F153" s="11"/>
      <c r="G153" s="11"/>
      <c r="H153" s="11"/>
      <c r="I153" s="11"/>
      <c r="J153" s="11"/>
      <c r="K153" s="11"/>
      <c r="L153" s="11"/>
      <c r="M153" s="11"/>
      <c r="N153" s="13"/>
      <c r="O153" s="11"/>
      <c r="P153" s="11"/>
      <c r="Q153" s="11"/>
      <c r="R153" s="11"/>
      <c r="S153" s="11"/>
    </row>
    <row r="154" spans="1:19" s="14" customFormat="1" x14ac:dyDescent="0.3">
      <c r="A154" s="11"/>
      <c r="B154" s="12"/>
      <c r="C154" s="11"/>
      <c r="D154" s="53"/>
      <c r="E154" s="11"/>
      <c r="F154" s="11"/>
      <c r="G154" s="11"/>
      <c r="H154" s="11"/>
      <c r="I154" s="11"/>
      <c r="J154" s="11"/>
      <c r="K154" s="11"/>
      <c r="L154" s="11"/>
      <c r="M154" s="11"/>
      <c r="N154" s="13"/>
      <c r="O154" s="11"/>
      <c r="P154" s="11"/>
      <c r="Q154" s="11"/>
      <c r="R154" s="11"/>
      <c r="S154" s="11"/>
    </row>
    <row r="155" spans="1:19" s="14" customFormat="1" x14ac:dyDescent="0.3">
      <c r="A155" s="11"/>
      <c r="B155" s="12"/>
      <c r="C155" s="11"/>
      <c r="D155" s="53"/>
      <c r="E155" s="11"/>
      <c r="F155" s="11"/>
      <c r="G155" s="11"/>
      <c r="H155" s="11"/>
      <c r="I155" s="11"/>
      <c r="J155" s="11"/>
      <c r="K155" s="11"/>
      <c r="L155" s="11"/>
      <c r="M155" s="11"/>
      <c r="N155" s="13"/>
      <c r="O155" s="11"/>
      <c r="P155" s="11"/>
      <c r="Q155" s="11"/>
      <c r="R155" s="11"/>
      <c r="S155" s="11"/>
    </row>
    <row r="156" spans="1:19" s="14" customFormat="1" x14ac:dyDescent="0.3">
      <c r="A156" s="11"/>
      <c r="B156" s="12"/>
      <c r="C156" s="11"/>
      <c r="D156" s="53"/>
      <c r="E156" s="11"/>
      <c r="F156" s="11"/>
      <c r="G156" s="11"/>
      <c r="H156" s="11"/>
      <c r="I156" s="11"/>
      <c r="J156" s="11"/>
      <c r="K156" s="11"/>
      <c r="L156" s="11"/>
      <c r="M156" s="11"/>
      <c r="N156" s="13"/>
      <c r="O156" s="11"/>
      <c r="P156" s="11"/>
      <c r="Q156" s="11"/>
      <c r="R156" s="11"/>
      <c r="S156" s="11"/>
    </row>
    <row r="157" spans="1:19" s="14" customFormat="1" x14ac:dyDescent="0.3">
      <c r="A157" s="11"/>
      <c r="B157" s="12"/>
      <c r="C157" s="11"/>
      <c r="D157" s="53"/>
      <c r="E157" s="11"/>
      <c r="F157" s="11"/>
      <c r="G157" s="11"/>
      <c r="H157" s="11"/>
      <c r="I157" s="11"/>
      <c r="J157" s="11"/>
      <c r="K157" s="11"/>
      <c r="L157" s="11"/>
      <c r="M157" s="11"/>
      <c r="N157" s="13"/>
      <c r="O157" s="11"/>
      <c r="P157" s="11"/>
      <c r="Q157" s="11"/>
      <c r="R157" s="11"/>
      <c r="S157" s="11"/>
    </row>
    <row r="158" spans="1:19" s="14" customFormat="1" x14ac:dyDescent="0.3">
      <c r="A158" s="11"/>
      <c r="B158" s="12"/>
      <c r="C158" s="11"/>
      <c r="D158" s="53"/>
      <c r="E158" s="11"/>
      <c r="F158" s="11"/>
      <c r="G158" s="11"/>
      <c r="H158" s="11"/>
      <c r="I158" s="11"/>
      <c r="J158" s="11"/>
      <c r="K158" s="11"/>
      <c r="L158" s="11"/>
      <c r="M158" s="11"/>
      <c r="N158" s="13"/>
      <c r="O158" s="11"/>
      <c r="P158" s="11"/>
      <c r="Q158" s="11"/>
      <c r="R158" s="11"/>
      <c r="S158" s="11"/>
    </row>
    <row r="159" spans="1:19" s="14" customFormat="1" x14ac:dyDescent="0.3">
      <c r="A159" s="11"/>
      <c r="B159" s="12"/>
      <c r="C159" s="11"/>
      <c r="D159" s="53"/>
      <c r="E159" s="11"/>
      <c r="F159" s="11"/>
      <c r="G159" s="11"/>
      <c r="H159" s="11"/>
      <c r="I159" s="11"/>
      <c r="J159" s="11"/>
      <c r="K159" s="11"/>
      <c r="L159" s="11"/>
      <c r="M159" s="11"/>
      <c r="N159" s="13"/>
      <c r="O159" s="11"/>
      <c r="P159" s="11"/>
      <c r="Q159" s="11"/>
      <c r="R159" s="11"/>
      <c r="S159" s="11"/>
    </row>
    <row r="160" spans="1:19" s="14" customFormat="1" x14ac:dyDescent="0.3">
      <c r="A160" s="11"/>
      <c r="B160" s="12"/>
      <c r="C160" s="11"/>
      <c r="D160" s="53"/>
      <c r="E160" s="11"/>
      <c r="F160" s="11"/>
      <c r="G160" s="11"/>
      <c r="H160" s="11"/>
      <c r="I160" s="11"/>
      <c r="J160" s="11"/>
      <c r="K160" s="11"/>
      <c r="L160" s="11"/>
      <c r="M160" s="11"/>
      <c r="N160" s="13"/>
      <c r="O160" s="11"/>
      <c r="P160" s="11"/>
      <c r="Q160" s="11"/>
      <c r="R160" s="11"/>
      <c r="S160" s="11"/>
    </row>
    <row r="161" spans="1:19" s="14" customFormat="1" x14ac:dyDescent="0.3">
      <c r="A161" s="11"/>
      <c r="B161" s="12"/>
      <c r="C161" s="11"/>
      <c r="D161" s="53"/>
      <c r="E161" s="11"/>
      <c r="F161" s="11"/>
      <c r="G161" s="11"/>
      <c r="H161" s="11"/>
      <c r="I161" s="11"/>
      <c r="J161" s="11"/>
      <c r="K161" s="11"/>
      <c r="L161" s="11"/>
      <c r="M161" s="11"/>
      <c r="N161" s="13"/>
      <c r="O161" s="11"/>
      <c r="P161" s="11"/>
      <c r="Q161" s="11"/>
      <c r="R161" s="11"/>
      <c r="S161" s="11"/>
    </row>
    <row r="162" spans="1:19" s="14" customFormat="1" x14ac:dyDescent="0.3">
      <c r="A162" s="11"/>
      <c r="B162" s="12"/>
      <c r="C162" s="11"/>
      <c r="D162" s="53"/>
      <c r="E162" s="11"/>
      <c r="F162" s="11"/>
      <c r="G162" s="11"/>
      <c r="H162" s="11"/>
      <c r="I162" s="11"/>
      <c r="J162" s="11"/>
      <c r="K162" s="11"/>
      <c r="L162" s="11"/>
      <c r="M162" s="11"/>
      <c r="N162" s="13"/>
      <c r="O162" s="11"/>
      <c r="P162" s="11"/>
      <c r="Q162" s="11"/>
      <c r="R162" s="11"/>
      <c r="S162" s="11"/>
    </row>
    <row r="163" spans="1:19" s="14" customFormat="1" x14ac:dyDescent="0.3">
      <c r="A163" s="11"/>
      <c r="B163" s="12"/>
      <c r="C163" s="11"/>
      <c r="D163" s="53"/>
      <c r="E163" s="11"/>
      <c r="F163" s="11"/>
      <c r="G163" s="11"/>
      <c r="H163" s="11"/>
      <c r="I163" s="11"/>
      <c r="J163" s="11"/>
      <c r="K163" s="11"/>
      <c r="L163" s="11"/>
      <c r="M163" s="11"/>
      <c r="N163" s="13"/>
      <c r="O163" s="11"/>
      <c r="P163" s="11"/>
      <c r="Q163" s="11"/>
      <c r="R163" s="11"/>
      <c r="S163" s="11"/>
    </row>
    <row r="164" spans="1:19" s="14" customFormat="1" x14ac:dyDescent="0.3">
      <c r="A164" s="11"/>
      <c r="B164" s="12"/>
      <c r="C164" s="11"/>
      <c r="D164" s="53"/>
      <c r="E164" s="11"/>
      <c r="F164" s="11"/>
      <c r="G164" s="11"/>
      <c r="H164" s="11"/>
      <c r="I164" s="11"/>
      <c r="J164" s="11"/>
      <c r="K164" s="11"/>
      <c r="L164" s="11"/>
      <c r="M164" s="11"/>
      <c r="N164" s="13"/>
      <c r="O164" s="11"/>
      <c r="P164" s="11"/>
      <c r="Q164" s="11"/>
      <c r="R164" s="11"/>
      <c r="S164" s="11"/>
    </row>
    <row r="165" spans="1:19" s="14" customFormat="1" x14ac:dyDescent="0.3">
      <c r="A165" s="11"/>
      <c r="B165" s="12"/>
      <c r="C165" s="11"/>
      <c r="D165" s="53"/>
      <c r="E165" s="11"/>
      <c r="F165" s="11"/>
      <c r="G165" s="11"/>
      <c r="H165" s="11"/>
      <c r="I165" s="11"/>
      <c r="J165" s="11"/>
      <c r="K165" s="11"/>
      <c r="L165" s="11"/>
      <c r="M165" s="11"/>
      <c r="N165" s="13"/>
      <c r="O165" s="11"/>
      <c r="P165" s="11"/>
      <c r="Q165" s="11"/>
      <c r="R165" s="11"/>
      <c r="S165" s="11"/>
    </row>
    <row r="166" spans="1:19" s="14" customFormat="1" x14ac:dyDescent="0.3">
      <c r="A166" s="11"/>
      <c r="B166" s="12"/>
      <c r="C166" s="11"/>
      <c r="D166" s="53"/>
      <c r="E166" s="11"/>
      <c r="F166" s="11"/>
      <c r="G166" s="11"/>
      <c r="H166" s="11"/>
      <c r="I166" s="11"/>
      <c r="J166" s="11"/>
      <c r="K166" s="11"/>
      <c r="L166" s="11"/>
      <c r="M166" s="11"/>
      <c r="N166" s="13"/>
      <c r="O166" s="11"/>
      <c r="P166" s="11"/>
      <c r="Q166" s="11"/>
      <c r="R166" s="11"/>
      <c r="S166" s="11"/>
    </row>
    <row r="167" spans="1:19" s="14" customFormat="1" x14ac:dyDescent="0.3">
      <c r="A167" s="11"/>
      <c r="B167" s="12"/>
      <c r="C167" s="11"/>
      <c r="D167" s="53"/>
      <c r="E167" s="11"/>
      <c r="F167" s="11"/>
      <c r="G167" s="11"/>
      <c r="H167" s="11"/>
      <c r="I167" s="11"/>
      <c r="J167" s="11"/>
      <c r="K167" s="11"/>
      <c r="L167" s="11"/>
      <c r="M167" s="11"/>
      <c r="N167" s="13"/>
      <c r="O167" s="11"/>
      <c r="P167" s="11"/>
      <c r="Q167" s="11"/>
      <c r="R167" s="11"/>
      <c r="S167" s="11"/>
    </row>
    <row r="168" spans="1:19" s="14" customFormat="1" x14ac:dyDescent="0.3">
      <c r="A168" s="11"/>
      <c r="B168" s="12"/>
      <c r="C168" s="11"/>
      <c r="D168" s="53"/>
      <c r="E168" s="11"/>
      <c r="F168" s="11"/>
      <c r="G168" s="11"/>
      <c r="H168" s="11"/>
      <c r="I168" s="11"/>
      <c r="J168" s="11"/>
      <c r="K168" s="11"/>
      <c r="L168" s="11"/>
      <c r="M168" s="11"/>
      <c r="N168" s="13"/>
      <c r="O168" s="11"/>
      <c r="P168" s="11"/>
      <c r="Q168" s="11"/>
      <c r="R168" s="11"/>
      <c r="S168" s="11"/>
    </row>
    <row r="169" spans="1:19" s="14" customFormat="1" x14ac:dyDescent="0.3">
      <c r="A169" s="11"/>
      <c r="B169" s="12"/>
      <c r="C169" s="11"/>
      <c r="D169" s="53"/>
      <c r="E169" s="11"/>
      <c r="F169" s="11"/>
      <c r="G169" s="11"/>
      <c r="H169" s="11"/>
      <c r="I169" s="11"/>
      <c r="J169" s="11"/>
      <c r="K169" s="11"/>
      <c r="L169" s="11"/>
      <c r="M169" s="11"/>
      <c r="N169" s="13"/>
      <c r="O169" s="11"/>
      <c r="P169" s="11"/>
      <c r="Q169" s="11"/>
      <c r="R169" s="11"/>
      <c r="S169" s="11"/>
    </row>
    <row r="170" spans="1:19" s="14" customFormat="1" x14ac:dyDescent="0.3">
      <c r="A170" s="11"/>
      <c r="B170" s="12"/>
      <c r="C170" s="11"/>
      <c r="D170" s="53"/>
      <c r="E170" s="11"/>
      <c r="F170" s="11"/>
      <c r="G170" s="11"/>
      <c r="H170" s="11"/>
      <c r="I170" s="11"/>
      <c r="J170" s="11"/>
      <c r="K170" s="11"/>
      <c r="L170" s="11"/>
      <c r="M170" s="11"/>
      <c r="N170" s="13"/>
      <c r="O170" s="11"/>
      <c r="P170" s="11"/>
      <c r="Q170" s="11"/>
      <c r="R170" s="11"/>
      <c r="S170" s="11"/>
    </row>
    <row r="171" spans="1:19" s="14" customFormat="1" x14ac:dyDescent="0.3">
      <c r="A171" s="11"/>
      <c r="B171" s="12"/>
      <c r="C171" s="11"/>
      <c r="D171" s="53"/>
      <c r="E171" s="11"/>
      <c r="F171" s="11"/>
      <c r="G171" s="11"/>
      <c r="H171" s="11"/>
      <c r="I171" s="11"/>
      <c r="J171" s="11"/>
      <c r="K171" s="11"/>
      <c r="L171" s="11"/>
      <c r="M171" s="11"/>
      <c r="N171" s="13"/>
      <c r="O171" s="11"/>
      <c r="P171" s="11"/>
      <c r="Q171" s="11"/>
      <c r="R171" s="11"/>
      <c r="S171" s="11"/>
    </row>
    <row r="172" spans="1:19" s="14" customFormat="1" x14ac:dyDescent="0.3">
      <c r="A172" s="11"/>
      <c r="B172" s="12"/>
      <c r="C172" s="11"/>
      <c r="D172" s="53"/>
      <c r="E172" s="11"/>
      <c r="F172" s="11"/>
      <c r="G172" s="11"/>
      <c r="H172" s="11"/>
      <c r="I172" s="11"/>
      <c r="J172" s="11"/>
      <c r="K172" s="11"/>
      <c r="L172" s="11"/>
      <c r="M172" s="11"/>
      <c r="N172" s="13"/>
      <c r="O172" s="11"/>
      <c r="P172" s="11"/>
      <c r="Q172" s="11"/>
      <c r="R172" s="11"/>
      <c r="S172" s="11"/>
    </row>
    <row r="173" spans="1:19" s="14" customFormat="1" x14ac:dyDescent="0.3">
      <c r="A173" s="11"/>
      <c r="B173" s="12"/>
      <c r="C173" s="11"/>
      <c r="D173" s="53"/>
      <c r="E173" s="11"/>
      <c r="F173" s="11"/>
      <c r="G173" s="11"/>
      <c r="H173" s="11"/>
      <c r="I173" s="11"/>
      <c r="J173" s="11"/>
      <c r="K173" s="11"/>
      <c r="L173" s="11"/>
      <c r="M173" s="11"/>
      <c r="N173" s="13"/>
      <c r="O173" s="11"/>
      <c r="P173" s="11"/>
      <c r="Q173" s="11"/>
      <c r="R173" s="11"/>
      <c r="S173" s="11"/>
    </row>
    <row r="174" spans="1:19" s="14" customFormat="1" x14ac:dyDescent="0.3">
      <c r="A174" s="11"/>
      <c r="B174" s="12"/>
      <c r="C174" s="11"/>
      <c r="D174" s="53"/>
      <c r="E174" s="11"/>
      <c r="F174" s="11"/>
      <c r="G174" s="11"/>
      <c r="H174" s="11"/>
      <c r="I174" s="11"/>
      <c r="J174" s="11"/>
      <c r="K174" s="11"/>
      <c r="L174" s="11"/>
      <c r="M174" s="11"/>
      <c r="N174" s="13"/>
      <c r="O174" s="11"/>
      <c r="P174" s="11"/>
      <c r="Q174" s="11"/>
      <c r="R174" s="11"/>
      <c r="S174" s="11"/>
    </row>
    <row r="175" spans="1:19" s="14" customFormat="1" x14ac:dyDescent="0.3">
      <c r="A175" s="11"/>
      <c r="B175" s="12"/>
      <c r="C175" s="11"/>
      <c r="D175" s="53"/>
      <c r="E175" s="11"/>
      <c r="F175" s="11"/>
      <c r="G175" s="11"/>
      <c r="H175" s="11"/>
      <c r="I175" s="11"/>
      <c r="J175" s="11"/>
      <c r="K175" s="11"/>
      <c r="L175" s="11"/>
      <c r="M175" s="11"/>
      <c r="N175" s="13"/>
      <c r="O175" s="11"/>
      <c r="P175" s="11"/>
      <c r="Q175" s="11"/>
      <c r="R175" s="11"/>
      <c r="S175" s="11"/>
    </row>
    <row r="176" spans="1:19" s="14" customFormat="1" x14ac:dyDescent="0.3">
      <c r="A176" s="11"/>
      <c r="B176" s="12"/>
      <c r="C176" s="11"/>
      <c r="D176" s="53"/>
      <c r="E176" s="11"/>
      <c r="F176" s="11"/>
      <c r="G176" s="11"/>
      <c r="H176" s="11"/>
      <c r="I176" s="11"/>
      <c r="J176" s="11"/>
      <c r="K176" s="11"/>
      <c r="L176" s="11"/>
      <c r="M176" s="11"/>
      <c r="N176" s="13"/>
      <c r="O176" s="11"/>
      <c r="P176" s="11"/>
      <c r="Q176" s="11"/>
      <c r="R176" s="11"/>
      <c r="S176" s="11"/>
    </row>
    <row r="177" spans="1:19" s="14" customFormat="1" x14ac:dyDescent="0.3">
      <c r="A177" s="11"/>
      <c r="B177" s="12"/>
      <c r="C177" s="11"/>
      <c r="D177" s="53"/>
      <c r="E177" s="11"/>
      <c r="F177" s="11"/>
      <c r="G177" s="11"/>
      <c r="H177" s="11"/>
      <c r="I177" s="11"/>
      <c r="J177" s="11"/>
      <c r="K177" s="11"/>
      <c r="L177" s="11"/>
      <c r="M177" s="11"/>
      <c r="N177" s="13"/>
      <c r="O177" s="11"/>
      <c r="P177" s="11"/>
      <c r="Q177" s="11"/>
      <c r="R177" s="11"/>
      <c r="S177" s="11"/>
    </row>
    <row r="178" spans="1:19" s="14" customFormat="1" x14ac:dyDescent="0.3">
      <c r="A178" s="11"/>
      <c r="B178" s="12"/>
      <c r="C178" s="11"/>
      <c r="D178" s="53"/>
      <c r="E178" s="11"/>
      <c r="F178" s="11"/>
      <c r="G178" s="11"/>
      <c r="H178" s="11"/>
      <c r="I178" s="11"/>
      <c r="J178" s="11"/>
      <c r="K178" s="11"/>
      <c r="L178" s="11"/>
      <c r="M178" s="11"/>
      <c r="N178" s="13"/>
      <c r="O178" s="11"/>
      <c r="P178" s="11"/>
      <c r="Q178" s="11"/>
      <c r="R178" s="11"/>
      <c r="S178" s="11"/>
    </row>
    <row r="179" spans="1:19" s="14" customFormat="1" x14ac:dyDescent="0.3">
      <c r="A179" s="11"/>
      <c r="B179" s="12"/>
      <c r="C179" s="11"/>
      <c r="D179" s="53"/>
      <c r="E179" s="11"/>
      <c r="F179" s="11"/>
      <c r="G179" s="11"/>
      <c r="H179" s="11"/>
      <c r="I179" s="11"/>
      <c r="J179" s="11"/>
      <c r="K179" s="11"/>
      <c r="L179" s="11"/>
      <c r="M179" s="11"/>
      <c r="N179" s="13"/>
      <c r="O179" s="11"/>
      <c r="P179" s="11"/>
      <c r="Q179" s="11"/>
      <c r="R179" s="11"/>
      <c r="S179" s="11"/>
    </row>
    <row r="180" spans="1:19" s="14" customFormat="1" x14ac:dyDescent="0.3">
      <c r="A180" s="11"/>
      <c r="B180" s="12"/>
      <c r="C180" s="11"/>
      <c r="D180" s="53"/>
      <c r="E180" s="11"/>
      <c r="F180" s="11"/>
      <c r="G180" s="11"/>
      <c r="H180" s="11"/>
      <c r="I180" s="11"/>
      <c r="J180" s="11"/>
      <c r="K180" s="11"/>
      <c r="L180" s="11"/>
      <c r="M180" s="11"/>
      <c r="N180" s="13"/>
      <c r="O180" s="11"/>
      <c r="P180" s="11"/>
      <c r="Q180" s="11"/>
      <c r="R180" s="11"/>
      <c r="S180" s="11"/>
    </row>
    <row r="181" spans="1:19" s="14" customFormat="1" x14ac:dyDescent="0.3">
      <c r="A181" s="11"/>
      <c r="B181" s="12"/>
      <c r="C181" s="11"/>
      <c r="D181" s="53"/>
      <c r="E181" s="11"/>
      <c r="F181" s="11"/>
      <c r="G181" s="11"/>
      <c r="H181" s="11"/>
      <c r="I181" s="11"/>
      <c r="J181" s="11"/>
      <c r="K181" s="11"/>
      <c r="L181" s="11"/>
      <c r="M181" s="11"/>
      <c r="N181" s="13"/>
      <c r="O181" s="11"/>
      <c r="P181" s="11"/>
      <c r="Q181" s="11"/>
      <c r="R181" s="11"/>
      <c r="S181" s="11"/>
    </row>
    <row r="182" spans="1:19" s="14" customFormat="1" x14ac:dyDescent="0.3">
      <c r="A182" s="11"/>
      <c r="B182" s="12"/>
      <c r="C182" s="11"/>
      <c r="D182" s="53"/>
      <c r="E182" s="11"/>
      <c r="F182" s="11"/>
      <c r="G182" s="11"/>
      <c r="H182" s="11"/>
      <c r="I182" s="11"/>
      <c r="J182" s="11"/>
      <c r="K182" s="11"/>
      <c r="L182" s="11"/>
      <c r="M182" s="11"/>
      <c r="N182" s="13"/>
      <c r="O182" s="11"/>
      <c r="P182" s="11"/>
      <c r="Q182" s="11"/>
      <c r="R182" s="11"/>
      <c r="S182" s="11"/>
    </row>
    <row r="183" spans="1:19" s="14" customFormat="1" x14ac:dyDescent="0.3">
      <c r="A183" s="11"/>
      <c r="B183" s="12"/>
      <c r="C183" s="11"/>
      <c r="D183" s="53"/>
      <c r="E183" s="11"/>
      <c r="F183" s="11"/>
      <c r="G183" s="11"/>
      <c r="H183" s="11"/>
      <c r="I183" s="11"/>
      <c r="J183" s="11"/>
      <c r="K183" s="11"/>
      <c r="L183" s="11"/>
      <c r="M183" s="11"/>
      <c r="N183" s="13"/>
      <c r="O183" s="11"/>
      <c r="P183" s="11"/>
      <c r="Q183" s="11"/>
      <c r="R183" s="11"/>
      <c r="S183" s="11"/>
    </row>
    <row r="184" spans="1:19" s="14" customFormat="1" x14ac:dyDescent="0.3">
      <c r="A184" s="11"/>
      <c r="B184" s="12"/>
      <c r="C184" s="11"/>
      <c r="D184" s="53"/>
      <c r="E184" s="11"/>
      <c r="F184" s="11"/>
      <c r="G184" s="11"/>
      <c r="H184" s="11"/>
      <c r="I184" s="11"/>
      <c r="J184" s="11"/>
      <c r="K184" s="11"/>
      <c r="L184" s="11"/>
      <c r="M184" s="11"/>
      <c r="N184" s="13"/>
      <c r="O184" s="11"/>
      <c r="P184" s="11"/>
      <c r="Q184" s="11"/>
      <c r="R184" s="11"/>
      <c r="S184" s="11"/>
    </row>
    <row r="185" spans="1:19" s="14" customFormat="1" x14ac:dyDescent="0.3">
      <c r="A185" s="11"/>
      <c r="B185" s="12"/>
      <c r="C185" s="11"/>
      <c r="D185" s="53"/>
      <c r="E185" s="11"/>
      <c r="F185" s="11"/>
      <c r="G185" s="11"/>
      <c r="H185" s="11"/>
      <c r="I185" s="11"/>
      <c r="J185" s="11"/>
      <c r="K185" s="11"/>
      <c r="L185" s="11"/>
      <c r="M185" s="11"/>
      <c r="N185" s="13"/>
      <c r="O185" s="11"/>
      <c r="P185" s="11"/>
      <c r="Q185" s="11"/>
      <c r="R185" s="11"/>
      <c r="S185" s="11"/>
    </row>
    <row r="186" spans="1:19" s="14" customFormat="1" x14ac:dyDescent="0.3">
      <c r="A186" s="11"/>
      <c r="B186" s="12"/>
      <c r="C186" s="11"/>
      <c r="D186" s="53"/>
      <c r="E186" s="11"/>
      <c r="F186" s="11"/>
      <c r="G186" s="11"/>
      <c r="H186" s="11"/>
      <c r="I186" s="11"/>
      <c r="J186" s="11"/>
      <c r="K186" s="11"/>
      <c r="L186" s="11"/>
      <c r="M186" s="11"/>
      <c r="N186" s="13"/>
      <c r="O186" s="11"/>
      <c r="P186" s="11"/>
      <c r="Q186" s="11"/>
      <c r="R186" s="11"/>
      <c r="S186" s="11"/>
    </row>
    <row r="187" spans="1:19" s="14" customFormat="1" x14ac:dyDescent="0.3">
      <c r="A187" s="11"/>
      <c r="B187" s="12"/>
      <c r="C187" s="11"/>
      <c r="D187" s="53"/>
      <c r="E187" s="11"/>
      <c r="F187" s="11"/>
      <c r="G187" s="11"/>
      <c r="H187" s="11"/>
      <c r="I187" s="11"/>
      <c r="J187" s="11"/>
      <c r="K187" s="11"/>
      <c r="L187" s="11"/>
      <c r="M187" s="11"/>
      <c r="N187" s="13"/>
      <c r="O187" s="11"/>
      <c r="P187" s="11"/>
      <c r="Q187" s="11"/>
      <c r="R187" s="11"/>
      <c r="S187" s="11"/>
    </row>
    <row r="188" spans="1:19" s="14" customFormat="1" x14ac:dyDescent="0.3">
      <c r="A188" s="11"/>
      <c r="B188" s="12"/>
      <c r="C188" s="11"/>
      <c r="D188" s="53"/>
      <c r="E188" s="11"/>
      <c r="F188" s="11"/>
      <c r="G188" s="11"/>
      <c r="H188" s="11"/>
      <c r="I188" s="11"/>
      <c r="J188" s="11"/>
      <c r="K188" s="11"/>
      <c r="L188" s="11"/>
      <c r="M188" s="11"/>
      <c r="N188" s="13"/>
      <c r="O188" s="11"/>
      <c r="P188" s="11"/>
      <c r="Q188" s="11"/>
      <c r="R188" s="11"/>
      <c r="S188" s="11"/>
    </row>
    <row r="189" spans="1:19" s="14" customFormat="1" x14ac:dyDescent="0.3">
      <c r="A189" s="11"/>
      <c r="B189" s="12"/>
      <c r="C189" s="11"/>
      <c r="D189" s="53"/>
      <c r="E189" s="11"/>
      <c r="F189" s="11"/>
      <c r="G189" s="11"/>
      <c r="H189" s="11"/>
      <c r="I189" s="11"/>
      <c r="J189" s="11"/>
      <c r="K189" s="11"/>
      <c r="L189" s="11"/>
      <c r="M189" s="11"/>
      <c r="N189" s="13"/>
      <c r="O189" s="11"/>
      <c r="P189" s="11"/>
      <c r="Q189" s="11"/>
      <c r="R189" s="11"/>
      <c r="S189" s="11"/>
    </row>
    <row r="190" spans="1:19" s="14" customFormat="1" x14ac:dyDescent="0.3">
      <c r="A190" s="11"/>
      <c r="B190" s="12"/>
      <c r="C190" s="11"/>
      <c r="D190" s="53"/>
      <c r="E190" s="11"/>
      <c r="F190" s="11"/>
      <c r="G190" s="11"/>
      <c r="H190" s="11"/>
      <c r="I190" s="11"/>
      <c r="J190" s="11"/>
      <c r="K190" s="11"/>
      <c r="L190" s="11"/>
      <c r="M190" s="11"/>
      <c r="N190" s="13"/>
      <c r="O190" s="11"/>
      <c r="P190" s="11"/>
      <c r="Q190" s="11"/>
      <c r="R190" s="11"/>
      <c r="S190" s="11"/>
    </row>
    <row r="191" spans="1:19" s="14" customFormat="1" x14ac:dyDescent="0.3">
      <c r="A191" s="11"/>
      <c r="B191" s="12"/>
      <c r="C191" s="11"/>
      <c r="D191" s="53"/>
      <c r="E191" s="11"/>
      <c r="F191" s="11"/>
      <c r="G191" s="11"/>
      <c r="H191" s="11"/>
      <c r="I191" s="11"/>
      <c r="J191" s="11"/>
      <c r="K191" s="11"/>
      <c r="L191" s="11"/>
      <c r="M191" s="11"/>
      <c r="N191" s="13"/>
      <c r="O191" s="11"/>
      <c r="P191" s="11"/>
      <c r="Q191" s="11"/>
      <c r="R191" s="11"/>
      <c r="S191" s="11"/>
    </row>
    <row r="192" spans="1:19" s="14" customFormat="1" x14ac:dyDescent="0.3">
      <c r="A192" s="11"/>
      <c r="B192" s="12"/>
      <c r="C192" s="11"/>
      <c r="D192" s="53"/>
      <c r="E192" s="11"/>
      <c r="F192" s="11"/>
      <c r="G192" s="11"/>
      <c r="H192" s="11"/>
      <c r="I192" s="11"/>
      <c r="J192" s="11"/>
      <c r="K192" s="11"/>
      <c r="L192" s="11"/>
      <c r="M192" s="11"/>
      <c r="N192" s="13"/>
      <c r="O192" s="11"/>
      <c r="P192" s="11"/>
      <c r="Q192" s="11"/>
      <c r="R192" s="11"/>
      <c r="S192" s="11"/>
    </row>
    <row r="193" spans="1:19" s="14" customFormat="1" x14ac:dyDescent="0.3">
      <c r="A193" s="11"/>
      <c r="B193" s="12"/>
      <c r="C193" s="11"/>
      <c r="D193" s="53"/>
      <c r="E193" s="11"/>
      <c r="F193" s="11"/>
      <c r="G193" s="11"/>
      <c r="H193" s="11"/>
      <c r="I193" s="11"/>
      <c r="J193" s="11"/>
      <c r="K193" s="11"/>
      <c r="L193" s="11"/>
      <c r="M193" s="11"/>
      <c r="N193" s="13"/>
      <c r="O193" s="11"/>
      <c r="P193" s="11"/>
      <c r="Q193" s="11"/>
      <c r="R193" s="11"/>
      <c r="S193" s="11"/>
    </row>
    <row r="194" spans="1:19" s="14" customFormat="1" x14ac:dyDescent="0.3">
      <c r="A194" s="11"/>
      <c r="B194" s="12"/>
      <c r="C194" s="11"/>
      <c r="D194" s="53"/>
      <c r="E194" s="11"/>
      <c r="F194" s="11"/>
      <c r="G194" s="11"/>
      <c r="H194" s="11"/>
      <c r="I194" s="11"/>
      <c r="J194" s="11"/>
      <c r="K194" s="11"/>
      <c r="L194" s="11"/>
      <c r="M194" s="11"/>
      <c r="N194" s="13"/>
      <c r="O194" s="11"/>
      <c r="P194" s="11"/>
      <c r="Q194" s="11"/>
      <c r="R194" s="11"/>
      <c r="S194" s="11"/>
    </row>
    <row r="195" spans="1:19" s="14" customFormat="1" x14ac:dyDescent="0.3">
      <c r="A195" s="11"/>
      <c r="B195" s="12"/>
      <c r="C195" s="11"/>
      <c r="D195" s="53"/>
      <c r="E195" s="11"/>
      <c r="F195" s="11"/>
      <c r="G195" s="11"/>
      <c r="H195" s="11"/>
      <c r="I195" s="11"/>
      <c r="J195" s="11"/>
      <c r="K195" s="11"/>
      <c r="L195" s="11"/>
      <c r="M195" s="11"/>
      <c r="N195" s="13"/>
      <c r="O195" s="11"/>
      <c r="P195" s="11"/>
      <c r="Q195" s="11"/>
      <c r="R195" s="11"/>
      <c r="S195" s="11"/>
    </row>
    <row r="196" spans="1:19" s="14" customFormat="1" x14ac:dyDescent="0.3">
      <c r="A196" s="11"/>
      <c r="B196" s="12"/>
      <c r="C196" s="11"/>
      <c r="D196" s="53"/>
      <c r="E196" s="11"/>
      <c r="F196" s="11"/>
      <c r="G196" s="11"/>
      <c r="H196" s="11"/>
      <c r="I196" s="11"/>
      <c r="J196" s="11"/>
      <c r="K196" s="11"/>
      <c r="L196" s="11"/>
      <c r="M196" s="11"/>
      <c r="N196" s="13"/>
      <c r="O196" s="11"/>
      <c r="P196" s="11"/>
      <c r="Q196" s="11"/>
      <c r="R196" s="11"/>
      <c r="S196" s="11"/>
    </row>
    <row r="197" spans="1:19" s="14" customFormat="1" x14ac:dyDescent="0.3">
      <c r="A197" s="11"/>
      <c r="B197" s="12"/>
      <c r="C197" s="11"/>
      <c r="D197" s="53"/>
      <c r="E197" s="11"/>
      <c r="F197" s="11"/>
      <c r="G197" s="11"/>
      <c r="H197" s="11"/>
      <c r="I197" s="11"/>
      <c r="J197" s="11"/>
      <c r="K197" s="11"/>
      <c r="L197" s="11"/>
      <c r="M197" s="11"/>
      <c r="N197" s="13"/>
      <c r="O197" s="11"/>
      <c r="P197" s="11"/>
      <c r="Q197" s="11"/>
      <c r="R197" s="11"/>
      <c r="S197" s="11"/>
    </row>
    <row r="198" spans="1:19" s="14" customFormat="1" x14ac:dyDescent="0.3">
      <c r="A198" s="11"/>
      <c r="B198" s="12"/>
      <c r="C198" s="11"/>
      <c r="D198" s="53"/>
      <c r="E198" s="11"/>
      <c r="F198" s="11"/>
      <c r="G198" s="11"/>
      <c r="H198" s="11"/>
      <c r="I198" s="11"/>
      <c r="J198" s="11"/>
      <c r="K198" s="11"/>
      <c r="L198" s="11"/>
      <c r="M198" s="11"/>
      <c r="N198" s="13"/>
      <c r="O198" s="11"/>
      <c r="P198" s="11"/>
      <c r="Q198" s="11"/>
      <c r="R198" s="11"/>
      <c r="S198" s="11"/>
    </row>
    <row r="199" spans="1:19" s="14" customFormat="1" x14ac:dyDescent="0.3">
      <c r="A199" s="11"/>
      <c r="B199" s="12"/>
      <c r="C199" s="11"/>
      <c r="D199" s="53"/>
      <c r="E199" s="11"/>
      <c r="F199" s="11"/>
      <c r="G199" s="11"/>
      <c r="H199" s="11"/>
      <c r="I199" s="11"/>
      <c r="J199" s="11"/>
      <c r="K199" s="11"/>
      <c r="L199" s="11"/>
      <c r="M199" s="11"/>
      <c r="N199" s="13"/>
      <c r="O199" s="11"/>
      <c r="P199" s="11"/>
      <c r="Q199" s="11"/>
      <c r="R199" s="11"/>
      <c r="S199" s="11"/>
    </row>
    <row r="200" spans="1:19" s="14" customFormat="1" x14ac:dyDescent="0.3">
      <c r="A200" s="11"/>
      <c r="B200" s="12"/>
      <c r="C200" s="11"/>
      <c r="D200" s="53"/>
      <c r="E200" s="11"/>
      <c r="F200" s="11"/>
      <c r="G200" s="11"/>
      <c r="H200" s="11"/>
      <c r="I200" s="11"/>
      <c r="J200" s="11"/>
      <c r="K200" s="11"/>
      <c r="L200" s="11"/>
      <c r="M200" s="11"/>
      <c r="N200" s="13"/>
      <c r="O200" s="11"/>
      <c r="P200" s="11"/>
      <c r="Q200" s="11"/>
      <c r="R200" s="11"/>
      <c r="S200" s="11"/>
    </row>
    <row r="201" spans="1:19" s="14" customFormat="1" x14ac:dyDescent="0.3">
      <c r="A201" s="11"/>
      <c r="B201" s="12"/>
      <c r="C201" s="11"/>
      <c r="D201" s="53"/>
      <c r="E201" s="11"/>
      <c r="F201" s="11"/>
      <c r="G201" s="11"/>
      <c r="H201" s="11"/>
      <c r="I201" s="11"/>
      <c r="J201" s="11"/>
      <c r="K201" s="11"/>
      <c r="L201" s="11"/>
      <c r="M201" s="11"/>
      <c r="N201" s="13"/>
      <c r="O201" s="11"/>
      <c r="P201" s="11"/>
      <c r="Q201" s="11"/>
      <c r="R201" s="11"/>
      <c r="S201" s="11"/>
    </row>
    <row r="202" spans="1:19" s="14" customFormat="1" x14ac:dyDescent="0.3">
      <c r="A202" s="11"/>
      <c r="B202" s="12"/>
      <c r="C202" s="11"/>
      <c r="D202" s="53"/>
      <c r="E202" s="11"/>
      <c r="F202" s="11"/>
      <c r="G202" s="11"/>
      <c r="H202" s="11"/>
      <c r="I202" s="11"/>
      <c r="J202" s="11"/>
      <c r="K202" s="11"/>
      <c r="L202" s="11"/>
      <c r="M202" s="11"/>
      <c r="N202" s="13"/>
      <c r="O202" s="11"/>
      <c r="P202" s="11"/>
      <c r="Q202" s="11"/>
      <c r="R202" s="11"/>
      <c r="S202" s="11"/>
    </row>
    <row r="203" spans="1:19" s="14" customFormat="1" x14ac:dyDescent="0.3">
      <c r="A203" s="11"/>
      <c r="B203" s="12"/>
      <c r="C203" s="11"/>
      <c r="D203" s="53"/>
      <c r="E203" s="11"/>
      <c r="F203" s="11"/>
      <c r="G203" s="11"/>
      <c r="H203" s="11"/>
      <c r="I203" s="11"/>
      <c r="J203" s="11"/>
      <c r="K203" s="11"/>
      <c r="L203" s="11"/>
      <c r="M203" s="11"/>
      <c r="N203" s="13"/>
      <c r="O203" s="11"/>
      <c r="P203" s="11"/>
      <c r="Q203" s="11"/>
      <c r="R203" s="11"/>
      <c r="S203" s="11"/>
    </row>
    <row r="204" spans="1:19" s="14" customFormat="1" x14ac:dyDescent="0.3">
      <c r="A204" s="11"/>
      <c r="B204" s="12"/>
      <c r="C204" s="11"/>
      <c r="D204" s="53"/>
      <c r="E204" s="11"/>
      <c r="F204" s="11"/>
      <c r="G204" s="11"/>
      <c r="H204" s="11"/>
      <c r="I204" s="11"/>
      <c r="J204" s="11"/>
      <c r="K204" s="11"/>
      <c r="L204" s="11"/>
      <c r="M204" s="11"/>
      <c r="N204" s="13"/>
      <c r="O204" s="11"/>
      <c r="P204" s="11"/>
      <c r="Q204" s="11"/>
      <c r="R204" s="11"/>
      <c r="S204" s="11"/>
    </row>
    <row r="205" spans="1:19" s="14" customFormat="1" x14ac:dyDescent="0.3">
      <c r="A205" s="11"/>
      <c r="B205" s="12"/>
      <c r="C205" s="11"/>
      <c r="D205" s="53"/>
      <c r="E205" s="11"/>
      <c r="F205" s="11"/>
      <c r="G205" s="11"/>
      <c r="H205" s="11"/>
      <c r="I205" s="11"/>
      <c r="J205" s="11"/>
      <c r="K205" s="11"/>
      <c r="L205" s="11"/>
      <c r="M205" s="11"/>
      <c r="N205" s="13"/>
      <c r="O205" s="11"/>
      <c r="P205" s="11"/>
      <c r="Q205" s="11"/>
      <c r="R205" s="11"/>
      <c r="S205" s="11"/>
    </row>
    <row r="206" spans="1:19" s="14" customFormat="1" x14ac:dyDescent="0.3">
      <c r="A206" s="11"/>
      <c r="B206" s="12"/>
      <c r="C206" s="11"/>
      <c r="D206" s="53"/>
      <c r="E206" s="11"/>
      <c r="F206" s="11"/>
      <c r="G206" s="11"/>
      <c r="H206" s="11"/>
      <c r="I206" s="11"/>
      <c r="J206" s="11"/>
      <c r="K206" s="11"/>
      <c r="L206" s="11"/>
      <c r="M206" s="11"/>
      <c r="N206" s="13"/>
      <c r="O206" s="11"/>
      <c r="P206" s="11"/>
      <c r="Q206" s="11"/>
      <c r="R206" s="11"/>
      <c r="S206" s="11"/>
    </row>
    <row r="207" spans="1:19" s="14" customFormat="1" x14ac:dyDescent="0.3">
      <c r="A207" s="11"/>
      <c r="B207" s="12"/>
      <c r="C207" s="11"/>
      <c r="D207" s="53"/>
      <c r="E207" s="11"/>
      <c r="F207" s="11"/>
      <c r="G207" s="11"/>
      <c r="H207" s="11"/>
      <c r="I207" s="11"/>
      <c r="J207" s="11"/>
      <c r="K207" s="11"/>
      <c r="L207" s="11"/>
      <c r="M207" s="11"/>
      <c r="N207" s="13"/>
      <c r="O207" s="11"/>
      <c r="P207" s="11"/>
      <c r="Q207" s="11"/>
      <c r="R207" s="11"/>
      <c r="S207" s="11"/>
    </row>
    <row r="208" spans="1:19" s="14" customFormat="1" x14ac:dyDescent="0.3">
      <c r="A208" s="11"/>
      <c r="B208" s="12"/>
      <c r="C208" s="11"/>
      <c r="D208" s="53"/>
      <c r="E208" s="11"/>
      <c r="F208" s="11"/>
      <c r="G208" s="11"/>
      <c r="H208" s="11"/>
      <c r="I208" s="11"/>
      <c r="J208" s="11"/>
      <c r="K208" s="11"/>
      <c r="L208" s="11"/>
      <c r="M208" s="11"/>
      <c r="N208" s="13"/>
      <c r="O208" s="11"/>
      <c r="P208" s="11"/>
      <c r="Q208" s="11"/>
      <c r="R208" s="11"/>
      <c r="S208" s="11"/>
    </row>
    <row r="209" spans="1:19" s="14" customFormat="1" x14ac:dyDescent="0.3">
      <c r="A209" s="11"/>
      <c r="B209" s="12"/>
      <c r="C209" s="11"/>
      <c r="D209" s="53"/>
      <c r="E209" s="11"/>
      <c r="F209" s="11"/>
      <c r="G209" s="11"/>
      <c r="H209" s="11"/>
      <c r="I209" s="11"/>
      <c r="J209" s="11"/>
      <c r="K209" s="11"/>
      <c r="L209" s="11"/>
      <c r="M209" s="11"/>
      <c r="N209" s="13"/>
      <c r="O209" s="11"/>
      <c r="P209" s="11"/>
      <c r="Q209" s="11"/>
      <c r="R209" s="11"/>
      <c r="S209" s="11"/>
    </row>
    <row r="210" spans="1:19" s="14" customFormat="1" x14ac:dyDescent="0.3">
      <c r="A210" s="11"/>
      <c r="B210" s="12"/>
      <c r="C210" s="11"/>
      <c r="D210" s="53"/>
      <c r="E210" s="11"/>
      <c r="F210" s="11"/>
      <c r="G210" s="11"/>
      <c r="H210" s="11"/>
      <c r="I210" s="11"/>
      <c r="J210" s="11"/>
      <c r="K210" s="11"/>
      <c r="L210" s="11"/>
      <c r="M210" s="11"/>
      <c r="N210" s="13"/>
      <c r="O210" s="11"/>
      <c r="P210" s="11"/>
      <c r="Q210" s="11"/>
      <c r="R210" s="11"/>
      <c r="S210" s="11"/>
    </row>
    <row r="211" spans="1:19" s="14" customFormat="1" x14ac:dyDescent="0.3">
      <c r="A211" s="11"/>
      <c r="B211" s="12"/>
      <c r="C211" s="11"/>
      <c r="D211" s="53"/>
      <c r="E211" s="11"/>
      <c r="F211" s="11"/>
      <c r="G211" s="11"/>
      <c r="H211" s="11"/>
      <c r="I211" s="11"/>
      <c r="J211" s="11"/>
      <c r="K211" s="11"/>
      <c r="L211" s="11"/>
      <c r="M211" s="11"/>
      <c r="N211" s="13"/>
      <c r="O211" s="11"/>
      <c r="P211" s="11"/>
      <c r="Q211" s="11"/>
      <c r="R211" s="11"/>
      <c r="S211" s="11"/>
    </row>
    <row r="212" spans="1:19" s="14" customFormat="1" x14ac:dyDescent="0.3">
      <c r="A212" s="11"/>
      <c r="B212" s="12"/>
      <c r="C212" s="11"/>
      <c r="D212" s="53"/>
      <c r="E212" s="11"/>
      <c r="F212" s="11"/>
      <c r="G212" s="11"/>
      <c r="H212" s="11"/>
      <c r="I212" s="11"/>
      <c r="J212" s="11"/>
      <c r="K212" s="11"/>
      <c r="L212" s="11"/>
      <c r="M212" s="11"/>
      <c r="N212" s="13"/>
      <c r="O212" s="11"/>
      <c r="P212" s="11"/>
      <c r="Q212" s="11"/>
      <c r="R212" s="11"/>
      <c r="S212" s="11"/>
    </row>
    <row r="213" spans="1:19" s="14" customFormat="1" x14ac:dyDescent="0.3">
      <c r="D213" s="57"/>
      <c r="N213" s="35"/>
    </row>
    <row r="214" spans="1:19" s="14" customFormat="1" x14ac:dyDescent="0.3">
      <c r="D214" s="57"/>
      <c r="N214" s="35"/>
    </row>
    <row r="215" spans="1:19" s="14" customFormat="1" x14ac:dyDescent="0.3">
      <c r="D215" s="57"/>
      <c r="N215" s="35"/>
    </row>
    <row r="216" spans="1:19" s="14" customFormat="1" x14ac:dyDescent="0.3">
      <c r="D216" s="57"/>
      <c r="N216" s="35"/>
    </row>
  </sheetData>
  <autoFilter ref="A5:S10" xr:uid="{65A7681B-D438-4269-9044-248EA51C694B}"/>
  <phoneticPr fontId="11" type="noConversion"/>
  <hyperlinks>
    <hyperlink ref="B2" location="Overview!A1" display="Back to overview" xr:uid="{C4DCF9AA-50D8-4BDC-8489-6A4DEA984564}"/>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E120-7841-41FF-BBB1-14F62E24DCD4}">
  <sheetPr codeName="Sheet8">
    <tabColor rgb="FF29C3EC"/>
  </sheetPr>
  <dimension ref="A1:BE954"/>
  <sheetViews>
    <sheetView zoomScaleNormal="100" zoomScaleSheetLayoutView="100" workbookViewId="0">
      <pane xSplit="3" topLeftCell="E1" activePane="topRight" state="frozen"/>
      <selection activeCell="D1" sqref="D1:D1048576"/>
      <selection pane="topRight" activeCell="B2" sqref="B2"/>
    </sheetView>
  </sheetViews>
  <sheetFormatPr defaultColWidth="9.44140625" defaultRowHeight="13.2" x14ac:dyDescent="0.25"/>
  <cols>
    <col min="1" max="1" width="3.44140625" style="4" customWidth="1"/>
    <col min="2" max="2" width="10.44140625" style="4" customWidth="1"/>
    <col min="3" max="3" width="58.88671875" style="4" customWidth="1"/>
    <col min="4" max="4" width="34.77734375" style="52" customWidth="1"/>
    <col min="5" max="5" width="50.109375" style="4" customWidth="1"/>
    <col min="6" max="6" width="14" style="4" customWidth="1"/>
    <col min="7" max="7" width="20.33203125" style="4" customWidth="1"/>
    <col min="8" max="8" width="60.77734375" style="4" customWidth="1"/>
    <col min="9" max="13" width="12.44140625" style="10" customWidth="1"/>
    <col min="14" max="14" width="3.44140625" style="9" customWidth="1"/>
    <col min="15" max="17" width="12.44140625" style="20" customWidth="1"/>
    <col min="18" max="18" width="10.44140625" style="26" customWidth="1"/>
    <col min="19" max="19" width="12.44140625" style="10" customWidth="1"/>
    <col min="20" max="16384" width="9.44140625" style="27"/>
  </cols>
  <sheetData>
    <row r="1" spans="1:57" ht="15" customHeight="1" x14ac:dyDescent="0.3">
      <c r="A1" s="273"/>
      <c r="B1" s="273"/>
      <c r="C1" s="273"/>
      <c r="D1" s="274"/>
      <c r="E1" s="273"/>
      <c r="F1" s="273"/>
      <c r="G1" s="273"/>
      <c r="H1" s="273"/>
      <c r="I1" s="275"/>
      <c r="J1" s="275"/>
      <c r="K1" s="275"/>
      <c r="L1" s="275"/>
      <c r="M1" s="275"/>
      <c r="N1" s="276"/>
      <c r="O1" s="277"/>
      <c r="P1" s="277"/>
      <c r="Q1" s="277"/>
      <c r="R1" s="278"/>
      <c r="S1" s="275"/>
      <c r="T1" s="201"/>
    </row>
    <row r="2" spans="1:57" ht="15" customHeight="1" x14ac:dyDescent="0.3">
      <c r="A2" s="273"/>
      <c r="B2" s="143" t="s">
        <v>26</v>
      </c>
      <c r="C2" s="273"/>
      <c r="D2" s="274"/>
      <c r="E2" s="273"/>
      <c r="F2" s="273"/>
      <c r="G2" s="273"/>
      <c r="H2" s="273"/>
      <c r="I2" s="275"/>
      <c r="J2" s="275"/>
      <c r="K2" s="275"/>
      <c r="L2" s="275"/>
      <c r="M2" s="275"/>
      <c r="N2" s="276"/>
      <c r="O2" s="277"/>
      <c r="P2" s="277"/>
      <c r="Q2" s="277"/>
      <c r="R2" s="278"/>
      <c r="S2" s="275"/>
      <c r="T2" s="201"/>
    </row>
    <row r="3" spans="1:57" ht="15" customHeight="1" x14ac:dyDescent="0.3">
      <c r="A3" s="273"/>
      <c r="B3" s="279"/>
      <c r="C3" s="273"/>
      <c r="D3" s="274"/>
      <c r="E3" s="273"/>
      <c r="F3" s="273"/>
      <c r="G3" s="273"/>
      <c r="H3" s="273"/>
      <c r="I3" s="275"/>
      <c r="J3" s="275"/>
      <c r="K3" s="275"/>
      <c r="L3" s="275"/>
      <c r="M3" s="275"/>
      <c r="N3" s="276"/>
      <c r="O3" s="277"/>
      <c r="P3" s="277"/>
      <c r="Q3" s="277"/>
      <c r="R3" s="278"/>
      <c r="S3" s="275"/>
      <c r="T3" s="201"/>
    </row>
    <row r="4" spans="1:57" ht="15" customHeight="1" x14ac:dyDescent="0.3">
      <c r="A4" s="280"/>
      <c r="B4" s="205"/>
      <c r="C4" s="201"/>
      <c r="D4" s="281"/>
      <c r="E4" s="282"/>
      <c r="F4" s="282"/>
      <c r="G4" s="282"/>
      <c r="H4" s="282"/>
      <c r="I4" s="283"/>
      <c r="J4" s="284"/>
      <c r="K4" s="285"/>
      <c r="L4" s="285"/>
      <c r="M4" s="285"/>
      <c r="N4" s="286"/>
      <c r="O4" s="287"/>
      <c r="P4" s="212"/>
      <c r="Q4" s="287"/>
      <c r="R4" s="212"/>
      <c r="S4" s="285"/>
      <c r="T4" s="201"/>
    </row>
    <row r="5" spans="1:57" s="41" customFormat="1" ht="15" customHeight="1" x14ac:dyDescent="0.3">
      <c r="A5" s="288"/>
      <c r="B5" s="343" t="s">
        <v>368</v>
      </c>
      <c r="C5" s="289"/>
      <c r="D5" s="289"/>
      <c r="E5" s="289"/>
      <c r="F5" s="289"/>
      <c r="G5" s="289"/>
      <c r="H5" s="289"/>
      <c r="I5" s="289"/>
      <c r="J5" s="289"/>
      <c r="K5" s="289"/>
      <c r="L5" s="289"/>
      <c r="M5" s="289"/>
      <c r="N5" s="289"/>
      <c r="O5" s="202" t="s">
        <v>365</v>
      </c>
      <c r="P5" s="289"/>
      <c r="Q5" s="289"/>
      <c r="R5" s="289"/>
      <c r="S5" s="289"/>
      <c r="T5" s="289"/>
    </row>
    <row r="6" spans="1:57" s="43" customFormat="1" ht="15" customHeight="1" x14ac:dyDescent="0.3">
      <c r="A6" s="290"/>
      <c r="B6" s="291"/>
      <c r="C6" s="291"/>
      <c r="D6" s="291"/>
      <c r="E6" s="291"/>
      <c r="F6" s="291"/>
      <c r="G6" s="291"/>
      <c r="H6" s="291"/>
      <c r="I6" s="291"/>
      <c r="J6" s="291"/>
      <c r="K6" s="291"/>
      <c r="L6" s="291"/>
      <c r="M6" s="291"/>
      <c r="N6" s="291"/>
      <c r="O6" s="291"/>
      <c r="P6" s="291"/>
      <c r="Q6" s="291"/>
      <c r="R6" s="291"/>
      <c r="S6" s="291"/>
      <c r="T6" s="291"/>
    </row>
    <row r="7" spans="1:57" s="43" customFormat="1" ht="15" customHeight="1" thickBot="1" x14ac:dyDescent="0.35">
      <c r="A7" s="290"/>
      <c r="B7" s="291"/>
      <c r="C7" s="291"/>
      <c r="D7" s="291"/>
      <c r="E7" s="291"/>
      <c r="F7" s="291"/>
      <c r="G7" s="291"/>
      <c r="H7" s="291"/>
      <c r="I7" s="291"/>
      <c r="J7" s="291"/>
      <c r="K7" s="291"/>
      <c r="L7" s="291"/>
      <c r="M7" s="284" t="s">
        <v>107</v>
      </c>
      <c r="N7" s="291"/>
      <c r="O7" s="291"/>
      <c r="P7" s="291"/>
      <c r="Q7" s="291"/>
      <c r="R7" s="291"/>
      <c r="S7" s="284" t="s">
        <v>107</v>
      </c>
      <c r="T7" s="291"/>
    </row>
    <row r="8" spans="1:57" s="43" customFormat="1" ht="15" customHeight="1" x14ac:dyDescent="0.3">
      <c r="A8" s="290"/>
      <c r="B8" s="216" t="s">
        <v>108</v>
      </c>
      <c r="C8" s="217" t="s">
        <v>109</v>
      </c>
      <c r="D8" s="218" t="s">
        <v>110</v>
      </c>
      <c r="E8" s="217" t="s">
        <v>111</v>
      </c>
      <c r="F8" s="217" t="s">
        <v>112</v>
      </c>
      <c r="G8" s="217" t="s">
        <v>113</v>
      </c>
      <c r="H8" s="217" t="s">
        <v>114</v>
      </c>
      <c r="I8" s="292" t="s">
        <v>84</v>
      </c>
      <c r="J8" s="292" t="s">
        <v>85</v>
      </c>
      <c r="K8" s="292" t="s">
        <v>86</v>
      </c>
      <c r="L8" s="292" t="s">
        <v>87</v>
      </c>
      <c r="M8" s="293" t="s">
        <v>88</v>
      </c>
      <c r="N8" s="294"/>
      <c r="O8" s="295" t="s">
        <v>84</v>
      </c>
      <c r="P8" s="296" t="s">
        <v>85</v>
      </c>
      <c r="Q8" s="296" t="s">
        <v>86</v>
      </c>
      <c r="R8" s="296" t="s">
        <v>87</v>
      </c>
      <c r="S8" s="293" t="s">
        <v>88</v>
      </c>
      <c r="T8" s="291"/>
    </row>
    <row r="9" spans="1:57" s="48" customFormat="1" ht="120.9" customHeight="1" x14ac:dyDescent="0.3">
      <c r="A9" s="297"/>
      <c r="B9" s="298" t="s">
        <v>137</v>
      </c>
      <c r="C9" s="228" t="s">
        <v>364</v>
      </c>
      <c r="D9" s="228" t="s">
        <v>46</v>
      </c>
      <c r="E9" s="228" t="s">
        <v>73</v>
      </c>
      <c r="F9" s="228" t="s">
        <v>33</v>
      </c>
      <c r="G9" s="228" t="s">
        <v>122</v>
      </c>
      <c r="H9" s="299" t="s">
        <v>434</v>
      </c>
      <c r="I9" s="236">
        <v>0</v>
      </c>
      <c r="J9" s="236">
        <v>0</v>
      </c>
      <c r="K9" s="236">
        <v>0</v>
      </c>
      <c r="L9" s="236">
        <v>255</v>
      </c>
      <c r="M9" s="237">
        <v>14</v>
      </c>
      <c r="N9" s="300"/>
      <c r="O9" s="231">
        <f>IF(ISNUMBER(I9),I9*'Exchange Rates'!$E$14*'Exchange Rates'!I$7,I9)</f>
        <v>0</v>
      </c>
      <c r="P9" s="232">
        <f>IF(ISNUMBER(J9),J9*'Exchange Rates'!$E$14*'Exchange Rates'!J$7,J9)</f>
        <v>0</v>
      </c>
      <c r="Q9" s="232">
        <f>IF(ISNUMBER(K9),K9*'Exchange Rates'!$E$14*'Exchange Rates'!K$7,K9)</f>
        <v>0</v>
      </c>
      <c r="R9" s="232">
        <f>IF(ISNUMBER(L9),L9*'Exchange Rates'!$E$14*'Exchange Rates'!L$7,L9)</f>
        <v>31.730842814737294</v>
      </c>
      <c r="S9" s="265">
        <f>IF(ISNUMBER(M9),M9*'Exchange Rates'!$E$14*'Exchange Rates'!M$7,M9)</f>
        <v>1.6910309329820339</v>
      </c>
      <c r="T9" s="301"/>
    </row>
    <row r="10" spans="1:57" s="26" customFormat="1" ht="89.7" customHeight="1" x14ac:dyDescent="0.3">
      <c r="A10" s="302"/>
      <c r="B10" s="298" t="s">
        <v>138</v>
      </c>
      <c r="C10" s="299" t="s">
        <v>139</v>
      </c>
      <c r="D10" s="228" t="s">
        <v>39</v>
      </c>
      <c r="E10" s="299" t="s">
        <v>140</v>
      </c>
      <c r="F10" s="228" t="s">
        <v>33</v>
      </c>
      <c r="G10" s="228" t="s">
        <v>122</v>
      </c>
      <c r="H10" s="299" t="s">
        <v>435</v>
      </c>
      <c r="I10" s="236">
        <v>20</v>
      </c>
      <c r="J10" s="303">
        <v>27</v>
      </c>
      <c r="K10" s="303">
        <v>42</v>
      </c>
      <c r="L10" s="303">
        <v>53</v>
      </c>
      <c r="M10" s="304">
        <v>37</v>
      </c>
      <c r="N10" s="300"/>
      <c r="O10" s="231">
        <f>IF(ISNUMBER(I10),I10*'Exchange Rates'!$E$14*'Exchange Rates'!I$7,I10)</f>
        <v>2.8209946319293149</v>
      </c>
      <c r="P10" s="232">
        <f>IF(ISNUMBER(J10),J10*'Exchange Rates'!$E$14*'Exchange Rates'!J$7,J10)</f>
        <v>3.6375864533047064</v>
      </c>
      <c r="Q10" s="232">
        <f>IF(ISNUMBER(K10),K10*'Exchange Rates'!$E$14*'Exchange Rates'!K$7,K10)</f>
        <v>5.6372895428681646</v>
      </c>
      <c r="R10" s="232">
        <f>IF(ISNUMBER(L10),L10*'Exchange Rates'!$E$14*'Exchange Rates'!L$7,L10)</f>
        <v>6.5950379183571632</v>
      </c>
      <c r="S10" s="265">
        <f>IF(ISNUMBER(M10),M10*'Exchange Rates'!$E$14*'Exchange Rates'!M$7,M10)</f>
        <v>4.4691531800239463</v>
      </c>
      <c r="T10" s="278"/>
      <c r="BB10" s="27"/>
    </row>
    <row r="11" spans="1:57" ht="116.85" customHeight="1" x14ac:dyDescent="0.3">
      <c r="A11" s="273"/>
      <c r="B11" s="298" t="s">
        <v>141</v>
      </c>
      <c r="C11" s="299" t="s">
        <v>142</v>
      </c>
      <c r="D11" s="299" t="s">
        <v>41</v>
      </c>
      <c r="E11" s="228" t="s">
        <v>67</v>
      </c>
      <c r="F11" s="228" t="s">
        <v>33</v>
      </c>
      <c r="G11" s="228" t="s">
        <v>122</v>
      </c>
      <c r="H11" s="299" t="s">
        <v>143</v>
      </c>
      <c r="I11" s="236">
        <v>64</v>
      </c>
      <c r="J11" s="236">
        <v>158</v>
      </c>
      <c r="K11" s="236">
        <v>27</v>
      </c>
      <c r="L11" s="236">
        <v>97</v>
      </c>
      <c r="M11" s="237">
        <v>146</v>
      </c>
      <c r="N11" s="300"/>
      <c r="O11" s="231">
        <f>IF(ISNUMBER(I11),I11*'Exchange Rates'!$E$14*'Exchange Rates'!I$7,I11)</f>
        <v>9.027182822173808</v>
      </c>
      <c r="P11" s="232">
        <f>IF(ISNUMBER(J11),J11*'Exchange Rates'!$E$14*'Exchange Rates'!J$7,J11)</f>
        <v>21.286617023042357</v>
      </c>
      <c r="Q11" s="232">
        <f>IF(ISNUMBER(K11),K11*'Exchange Rates'!$E$14*'Exchange Rates'!K$7,K11)</f>
        <v>3.623971848986677</v>
      </c>
      <c r="R11" s="232">
        <f>IF(ISNUMBER(L11),L11*'Exchange Rates'!$E$14*'Exchange Rates'!L$7,L11)</f>
        <v>12.070163737370658</v>
      </c>
      <c r="S11" s="265">
        <f>IF(ISNUMBER(M11),M11*'Exchange Rates'!$E$14*'Exchange Rates'!M$7,M11)</f>
        <v>17.635036872526925</v>
      </c>
      <c r="T11" s="201"/>
    </row>
    <row r="12" spans="1:57" ht="58.2" thickBot="1" x14ac:dyDescent="0.35">
      <c r="A12" s="273"/>
      <c r="B12" s="298" t="s">
        <v>144</v>
      </c>
      <c r="C12" s="305" t="s">
        <v>145</v>
      </c>
      <c r="D12" s="306" t="s">
        <v>39</v>
      </c>
      <c r="E12" s="306" t="s">
        <v>140</v>
      </c>
      <c r="F12" s="307" t="s">
        <v>33</v>
      </c>
      <c r="G12" s="307" t="s">
        <v>122</v>
      </c>
      <c r="H12" s="308" t="s">
        <v>146</v>
      </c>
      <c r="I12" s="309">
        <v>141.9</v>
      </c>
      <c r="J12" s="309">
        <v>162.9</v>
      </c>
      <c r="K12" s="309">
        <v>212.8</v>
      </c>
      <c r="L12" s="309">
        <v>251.8</v>
      </c>
      <c r="M12" s="310">
        <v>242.9</v>
      </c>
      <c r="N12" s="311"/>
      <c r="O12" s="312">
        <f>IF(ISNUMBER(I12),I12*'Exchange Rates'!$E$14*'Exchange Rates'!I$7,I12)</f>
        <v>20.014956913538491</v>
      </c>
      <c r="P12" s="313">
        <f>IF(ISNUMBER(J12),J12*'Exchange Rates'!$E$14*'Exchange Rates'!J$7,J12)</f>
        <v>21.946771601605061</v>
      </c>
      <c r="Q12" s="313">
        <f>IF(ISNUMBER(K12),K12*'Exchange Rates'!$E$14*'Exchange Rates'!K$7,K12)</f>
        <v>28.5622670171987</v>
      </c>
      <c r="R12" s="313">
        <f>IF(ISNUMBER(L12),L12*'Exchange Rates'!$E$14*'Exchange Rates'!L$7,L12)</f>
        <v>31.332651846081767</v>
      </c>
      <c r="S12" s="314">
        <f>IF(ISNUMBER(M12),M12*'Exchange Rates'!$E$14*'Exchange Rates'!M$7,M12)</f>
        <v>29.339386687238289</v>
      </c>
      <c r="T12" s="201"/>
    </row>
    <row r="13" spans="1:57" ht="15" customHeight="1" thickBot="1" x14ac:dyDescent="0.35">
      <c r="A13" s="280"/>
      <c r="B13" s="315"/>
      <c r="C13" s="316" t="s">
        <v>95</v>
      </c>
      <c r="D13" s="317"/>
      <c r="E13" s="318"/>
      <c r="F13" s="318"/>
      <c r="G13" s="318"/>
      <c r="H13" s="316"/>
      <c r="I13" s="319">
        <f>SUM(I9:I12)</f>
        <v>225.9</v>
      </c>
      <c r="J13" s="319">
        <f>SUM(J9:J12)</f>
        <v>347.9</v>
      </c>
      <c r="K13" s="319">
        <f>SUM(K9:K12)</f>
        <v>281.8</v>
      </c>
      <c r="L13" s="319">
        <f>SUM(L9:L12)</f>
        <v>656.8</v>
      </c>
      <c r="M13" s="320">
        <f>SUM(M9:M12)</f>
        <v>439.9</v>
      </c>
      <c r="N13" s="321"/>
      <c r="O13" s="322">
        <f>SUM(O9:O12)</f>
        <v>31.863134367641614</v>
      </c>
      <c r="P13" s="319">
        <f>SUM(P9:P12)</f>
        <v>46.870975077952124</v>
      </c>
      <c r="Q13" s="319">
        <f>SUM(Q9:Q12)</f>
        <v>37.823528409053537</v>
      </c>
      <c r="R13" s="319">
        <f>SUM(R9:R12)</f>
        <v>81.728696316546888</v>
      </c>
      <c r="S13" s="320">
        <f>SUM(S9:S12)</f>
        <v>53.134607672771196</v>
      </c>
      <c r="T13" s="201"/>
    </row>
    <row r="14" spans="1:57" s="41" customFormat="1" ht="15" customHeight="1" x14ac:dyDescent="0.3">
      <c r="A14" s="288"/>
      <c r="B14" s="323"/>
      <c r="C14" s="273"/>
      <c r="D14" s="274"/>
      <c r="E14" s="273"/>
      <c r="F14" s="273"/>
      <c r="G14" s="273"/>
      <c r="H14" s="273"/>
      <c r="I14" s="324"/>
      <c r="J14" s="324"/>
      <c r="K14" s="324"/>
      <c r="L14" s="324"/>
      <c r="M14" s="324"/>
      <c r="N14" s="302"/>
      <c r="O14" s="277"/>
      <c r="P14" s="277"/>
      <c r="Q14" s="277"/>
      <c r="R14" s="325"/>
      <c r="S14" s="324"/>
      <c r="T14" s="289"/>
    </row>
    <row r="15" spans="1:57" s="28" customFormat="1" ht="15" customHeight="1" x14ac:dyDescent="0.3">
      <c r="A15" s="326"/>
      <c r="B15" s="302"/>
      <c r="C15" s="302"/>
      <c r="D15" s="274"/>
      <c r="E15" s="273"/>
      <c r="F15" s="273"/>
      <c r="G15" s="273"/>
      <c r="H15" s="273"/>
      <c r="I15" s="324"/>
      <c r="J15" s="324"/>
      <c r="K15" s="324"/>
      <c r="L15" s="324"/>
      <c r="M15" s="327"/>
      <c r="N15" s="302"/>
      <c r="O15" s="277"/>
      <c r="P15" s="277"/>
      <c r="Q15" s="277"/>
      <c r="R15" s="278"/>
      <c r="S15" s="324"/>
      <c r="T15" s="328"/>
    </row>
    <row r="16" spans="1:57" s="26" customFormat="1" ht="15" customHeight="1" x14ac:dyDescent="0.3">
      <c r="A16" s="302"/>
      <c r="B16" s="343" t="s">
        <v>367</v>
      </c>
      <c r="C16" s="201"/>
      <c r="D16" s="281"/>
      <c r="E16" s="282"/>
      <c r="F16" s="282"/>
      <c r="G16" s="282"/>
      <c r="H16" s="282"/>
      <c r="I16" s="283"/>
      <c r="J16" s="284"/>
      <c r="K16" s="285"/>
      <c r="L16" s="285"/>
      <c r="M16" s="278"/>
      <c r="N16" s="278"/>
      <c r="O16" s="202" t="s">
        <v>366</v>
      </c>
      <c r="P16" s="278"/>
      <c r="Q16" s="278"/>
      <c r="R16" s="278"/>
      <c r="S16" s="278"/>
      <c r="T16" s="278"/>
      <c r="BE16" s="28"/>
    </row>
    <row r="17" spans="1:20" ht="14.4" x14ac:dyDescent="0.3">
      <c r="A17" s="273"/>
      <c r="B17" s="205"/>
      <c r="C17" s="205"/>
      <c r="D17" s="329"/>
      <c r="E17" s="205"/>
      <c r="F17" s="205"/>
      <c r="G17" s="205"/>
      <c r="H17" s="205"/>
      <c r="I17" s="285"/>
      <c r="J17" s="285"/>
      <c r="K17" s="285"/>
      <c r="L17" s="285"/>
      <c r="M17" s="285"/>
      <c r="N17" s="330"/>
      <c r="O17" s="287"/>
      <c r="P17" s="287"/>
      <c r="Q17" s="287"/>
      <c r="R17" s="278"/>
      <c r="S17" s="285"/>
      <c r="T17" s="201"/>
    </row>
    <row r="18" spans="1:20" ht="15" thickBot="1" x14ac:dyDescent="0.35">
      <c r="A18" s="273"/>
      <c r="B18" s="205"/>
      <c r="C18" s="205"/>
      <c r="D18" s="329"/>
      <c r="E18" s="205"/>
      <c r="F18" s="205"/>
      <c r="G18" s="205"/>
      <c r="H18" s="205"/>
      <c r="I18" s="285"/>
      <c r="J18" s="285"/>
      <c r="K18" s="285"/>
      <c r="L18" s="285"/>
      <c r="M18" s="284" t="s">
        <v>107</v>
      </c>
      <c r="N18" s="286"/>
      <c r="O18" s="287"/>
      <c r="P18" s="212"/>
      <c r="Q18" s="287"/>
      <c r="R18" s="212"/>
      <c r="S18" s="284" t="s">
        <v>107</v>
      </c>
      <c r="T18" s="201"/>
    </row>
    <row r="19" spans="1:20" ht="15" thickBot="1" x14ac:dyDescent="0.35">
      <c r="A19" s="273"/>
      <c r="B19" s="216" t="s">
        <v>108</v>
      </c>
      <c r="C19" s="217" t="s">
        <v>109</v>
      </c>
      <c r="D19" s="218" t="s">
        <v>110</v>
      </c>
      <c r="E19" s="217" t="s">
        <v>111</v>
      </c>
      <c r="F19" s="217" t="s">
        <v>112</v>
      </c>
      <c r="G19" s="217" t="s">
        <v>113</v>
      </c>
      <c r="H19" s="217" t="s">
        <v>114</v>
      </c>
      <c r="I19" s="331" t="s">
        <v>84</v>
      </c>
      <c r="J19" s="331" t="s">
        <v>85</v>
      </c>
      <c r="K19" s="331" t="s">
        <v>86</v>
      </c>
      <c r="L19" s="331" t="s">
        <v>87</v>
      </c>
      <c r="M19" s="293" t="s">
        <v>88</v>
      </c>
      <c r="N19" s="294"/>
      <c r="O19" s="332" t="s">
        <v>84</v>
      </c>
      <c r="P19" s="333" t="s">
        <v>85</v>
      </c>
      <c r="Q19" s="333" t="s">
        <v>86</v>
      </c>
      <c r="R19" s="332" t="s">
        <v>87</v>
      </c>
      <c r="S19" s="293" t="s">
        <v>88</v>
      </c>
      <c r="T19" s="201"/>
    </row>
    <row r="20" spans="1:20" ht="15" thickBot="1" x14ac:dyDescent="0.35">
      <c r="A20" s="273"/>
      <c r="B20" s="334"/>
      <c r="C20" s="335"/>
      <c r="D20" s="336"/>
      <c r="E20" s="335"/>
      <c r="F20" s="337"/>
      <c r="G20" s="335"/>
      <c r="H20" s="335"/>
      <c r="I20" s="325"/>
      <c r="J20" s="325"/>
      <c r="K20" s="325"/>
      <c r="L20" s="325"/>
      <c r="M20" s="338"/>
      <c r="N20" s="300"/>
      <c r="O20" s="339">
        <f>IF(ISNUMBER(I20),I20*'Exchange Rates'!$E$14*'Exchange Rates'!I$7,I20)</f>
        <v>0</v>
      </c>
      <c r="P20" s="340">
        <f>IF(ISNUMBER(J20),J20*'Exchange Rates'!$E$14*'Exchange Rates'!J$7,J20)</f>
        <v>0</v>
      </c>
      <c r="Q20" s="340">
        <f>IF(ISNUMBER(K20),K20*'Exchange Rates'!$E$14*'Exchange Rates'!K$7,K20)</f>
        <v>0</v>
      </c>
      <c r="R20" s="340">
        <f>IF(ISNUMBER(L20),L20*'Exchange Rates'!$E$14*'Exchange Rates'!L$7,L20)</f>
        <v>0</v>
      </c>
      <c r="S20" s="341">
        <f>IF(ISNUMBER(M20),M20*'Exchange Rates'!$E$14*'Exchange Rates'!M$7,M20)</f>
        <v>0</v>
      </c>
      <c r="T20" s="201"/>
    </row>
    <row r="21" spans="1:20" ht="15" thickBot="1" x14ac:dyDescent="0.35">
      <c r="A21" s="273"/>
      <c r="B21" s="315"/>
      <c r="C21" s="316" t="s">
        <v>95</v>
      </c>
      <c r="D21" s="342"/>
      <c r="E21" s="316"/>
      <c r="F21" s="316"/>
      <c r="G21" s="316"/>
      <c r="H21" s="316"/>
      <c r="I21" s="319">
        <f>SUM(I20)</f>
        <v>0</v>
      </c>
      <c r="J21" s="319">
        <f t="shared" ref="J21:L21" si="0">SUM(J20)</f>
        <v>0</v>
      </c>
      <c r="K21" s="319">
        <f t="shared" si="0"/>
        <v>0</v>
      </c>
      <c r="L21" s="319">
        <f t="shared" si="0"/>
        <v>0</v>
      </c>
      <c r="M21" s="320">
        <f>SUM(M20)</f>
        <v>0</v>
      </c>
      <c r="N21" s="321"/>
      <c r="O21" s="322">
        <f>SUM(O20)</f>
        <v>0</v>
      </c>
      <c r="P21" s="319">
        <f t="shared" ref="P21:S21" si="1">SUM(P20)</f>
        <v>0</v>
      </c>
      <c r="Q21" s="319">
        <f t="shared" si="1"/>
        <v>0</v>
      </c>
      <c r="R21" s="319">
        <f t="shared" si="1"/>
        <v>0</v>
      </c>
      <c r="S21" s="320">
        <f t="shared" si="1"/>
        <v>0</v>
      </c>
      <c r="T21" s="201"/>
    </row>
    <row r="22" spans="1:20" ht="14.4" x14ac:dyDescent="0.3">
      <c r="A22" s="273"/>
      <c r="B22" s="279"/>
      <c r="C22" s="273"/>
      <c r="D22" s="274"/>
      <c r="E22" s="273"/>
      <c r="F22" s="273"/>
      <c r="G22" s="273"/>
      <c r="H22" s="273"/>
      <c r="I22" s="275"/>
      <c r="J22" s="275"/>
      <c r="K22" s="275"/>
      <c r="L22" s="275"/>
      <c r="M22" s="275"/>
      <c r="N22" s="276"/>
      <c r="O22" s="277"/>
      <c r="P22" s="277"/>
      <c r="Q22" s="277"/>
      <c r="R22" s="278"/>
      <c r="S22" s="275"/>
      <c r="T22" s="201"/>
    </row>
    <row r="23" spans="1:20" ht="14.4" x14ac:dyDescent="0.3">
      <c r="A23" s="273"/>
      <c r="B23" s="279"/>
      <c r="C23" s="273"/>
      <c r="D23" s="274"/>
      <c r="E23" s="273"/>
      <c r="F23" s="273"/>
      <c r="G23" s="273"/>
      <c r="H23" s="273"/>
      <c r="I23" s="275"/>
      <c r="J23" s="275"/>
      <c r="K23" s="275"/>
      <c r="L23" s="275"/>
      <c r="M23" s="275"/>
      <c r="N23" s="276"/>
      <c r="O23" s="277"/>
      <c r="P23" s="277"/>
      <c r="Q23" s="277"/>
      <c r="R23" s="278"/>
      <c r="S23" s="275"/>
      <c r="T23" s="201"/>
    </row>
    <row r="24" spans="1:20" ht="14.4" x14ac:dyDescent="0.3">
      <c r="A24" s="273"/>
      <c r="B24" s="279"/>
      <c r="C24" s="273"/>
      <c r="D24" s="274"/>
      <c r="E24" s="273"/>
      <c r="F24" s="273"/>
      <c r="G24" s="273"/>
      <c r="H24" s="273"/>
      <c r="I24" s="275"/>
      <c r="J24" s="275"/>
      <c r="K24" s="275"/>
      <c r="L24" s="275"/>
      <c r="M24" s="275"/>
      <c r="N24" s="276"/>
      <c r="O24" s="277"/>
      <c r="P24" s="277"/>
      <c r="Q24" s="277"/>
      <c r="R24" s="278"/>
      <c r="S24" s="275"/>
      <c r="T24" s="201"/>
    </row>
    <row r="25" spans="1:20" x14ac:dyDescent="0.25">
      <c r="A25" s="15"/>
      <c r="B25" s="16"/>
      <c r="C25" s="15"/>
      <c r="D25" s="56"/>
      <c r="E25" s="15"/>
      <c r="F25" s="15"/>
      <c r="G25" s="15"/>
      <c r="H25" s="15"/>
      <c r="I25" s="25"/>
      <c r="J25" s="25"/>
      <c r="K25" s="25"/>
      <c r="L25" s="25"/>
      <c r="M25" s="25"/>
      <c r="N25" s="17"/>
      <c r="O25" s="18"/>
      <c r="P25" s="18"/>
      <c r="Q25" s="18"/>
      <c r="S25" s="25"/>
    </row>
    <row r="26" spans="1:20" x14ac:dyDescent="0.25">
      <c r="A26" s="15"/>
      <c r="B26" s="16"/>
      <c r="C26" s="15"/>
      <c r="D26" s="56"/>
      <c r="E26" s="15"/>
      <c r="F26" s="15"/>
      <c r="G26" s="15"/>
      <c r="H26" s="15"/>
      <c r="I26" s="25"/>
      <c r="J26" s="25"/>
      <c r="K26" s="25"/>
      <c r="L26" s="25"/>
      <c r="M26" s="25"/>
      <c r="N26" s="17"/>
      <c r="O26" s="18"/>
      <c r="P26" s="18"/>
      <c r="Q26" s="18"/>
      <c r="S26" s="25"/>
    </row>
    <row r="27" spans="1:20" x14ac:dyDescent="0.25">
      <c r="A27" s="15"/>
      <c r="B27" s="16"/>
      <c r="C27" s="15"/>
      <c r="D27" s="56"/>
      <c r="E27" s="15"/>
      <c r="F27" s="15"/>
      <c r="G27" s="15"/>
      <c r="H27" s="15"/>
      <c r="I27" s="25"/>
      <c r="J27" s="25"/>
      <c r="K27" s="25"/>
      <c r="L27" s="25"/>
      <c r="M27" s="25"/>
      <c r="N27" s="17"/>
      <c r="O27" s="18"/>
      <c r="P27" s="18"/>
      <c r="Q27" s="18"/>
      <c r="S27" s="25"/>
    </row>
    <row r="28" spans="1:20" x14ac:dyDescent="0.25">
      <c r="A28" s="15"/>
      <c r="B28" s="16"/>
      <c r="C28" s="15"/>
      <c r="D28" s="56"/>
      <c r="E28" s="15"/>
      <c r="F28" s="15"/>
      <c r="G28" s="15"/>
      <c r="H28" s="15"/>
      <c r="I28" s="25"/>
      <c r="J28" s="25"/>
      <c r="K28" s="25"/>
      <c r="L28" s="25"/>
      <c r="M28" s="25"/>
      <c r="N28" s="17"/>
      <c r="O28" s="18"/>
      <c r="P28" s="18"/>
      <c r="Q28" s="18"/>
      <c r="S28" s="25"/>
    </row>
    <row r="29" spans="1:20" x14ac:dyDescent="0.25">
      <c r="A29" s="15"/>
      <c r="B29" s="16"/>
      <c r="C29" s="15"/>
      <c r="D29" s="56"/>
      <c r="E29" s="15"/>
      <c r="F29" s="15"/>
      <c r="G29" s="15"/>
      <c r="H29" s="15"/>
      <c r="I29" s="25"/>
      <c r="J29" s="25"/>
      <c r="K29" s="25"/>
      <c r="L29" s="25"/>
      <c r="M29" s="25"/>
      <c r="N29" s="17"/>
      <c r="O29" s="18"/>
      <c r="P29" s="18"/>
      <c r="Q29" s="18"/>
      <c r="S29" s="25"/>
    </row>
    <row r="30" spans="1:20" x14ac:dyDescent="0.25">
      <c r="A30" s="15"/>
      <c r="B30" s="16"/>
      <c r="C30" s="15"/>
      <c r="D30" s="56"/>
      <c r="E30" s="15"/>
      <c r="F30" s="15"/>
      <c r="G30" s="15"/>
      <c r="H30" s="15"/>
      <c r="I30" s="25"/>
      <c r="J30" s="25"/>
      <c r="K30" s="25"/>
      <c r="L30" s="25"/>
      <c r="M30" s="25"/>
      <c r="N30" s="17"/>
      <c r="O30" s="18"/>
      <c r="P30" s="18"/>
      <c r="Q30" s="18"/>
      <c r="S30" s="25"/>
    </row>
    <row r="31" spans="1:20" x14ac:dyDescent="0.25">
      <c r="A31" s="15"/>
      <c r="B31" s="16"/>
      <c r="C31" s="15"/>
      <c r="D31" s="56"/>
      <c r="E31" s="15"/>
      <c r="F31" s="15"/>
      <c r="G31" s="15"/>
      <c r="H31" s="15"/>
      <c r="I31" s="25"/>
      <c r="J31" s="25"/>
      <c r="K31" s="25"/>
      <c r="L31" s="25"/>
      <c r="M31" s="25"/>
      <c r="N31" s="17"/>
      <c r="O31" s="18"/>
      <c r="P31" s="18"/>
      <c r="Q31" s="18"/>
      <c r="S31" s="25"/>
    </row>
    <row r="32" spans="1:20" x14ac:dyDescent="0.25">
      <c r="A32" s="15"/>
      <c r="B32" s="16"/>
      <c r="C32" s="15"/>
      <c r="D32" s="56"/>
      <c r="E32" s="15"/>
      <c r="F32" s="15"/>
      <c r="G32" s="15"/>
      <c r="H32" s="15"/>
      <c r="I32" s="25"/>
      <c r="J32" s="25"/>
      <c r="K32" s="25"/>
      <c r="L32" s="25"/>
      <c r="M32" s="25"/>
      <c r="N32" s="17"/>
      <c r="O32" s="18"/>
      <c r="P32" s="18"/>
      <c r="Q32" s="18"/>
      <c r="S32" s="25"/>
    </row>
    <row r="33" spans="1:19" x14ac:dyDescent="0.25">
      <c r="A33" s="15"/>
      <c r="B33" s="16"/>
      <c r="C33" s="15"/>
      <c r="D33" s="56"/>
      <c r="E33" s="15"/>
      <c r="F33" s="15"/>
      <c r="G33" s="15"/>
      <c r="H33" s="15"/>
      <c r="I33" s="25"/>
      <c r="J33" s="25"/>
      <c r="K33" s="25"/>
      <c r="L33" s="25"/>
      <c r="M33" s="25"/>
      <c r="N33" s="17"/>
      <c r="O33" s="18"/>
      <c r="P33" s="18"/>
      <c r="Q33" s="18"/>
      <c r="S33" s="25"/>
    </row>
    <row r="34" spans="1:19" x14ac:dyDescent="0.25">
      <c r="A34" s="15"/>
      <c r="B34" s="16"/>
      <c r="C34" s="15"/>
      <c r="D34" s="56"/>
      <c r="E34" s="15"/>
      <c r="F34" s="15"/>
      <c r="G34" s="15"/>
      <c r="H34" s="15"/>
      <c r="I34" s="25"/>
      <c r="J34" s="25"/>
      <c r="K34" s="25"/>
      <c r="L34" s="25"/>
      <c r="M34" s="25"/>
      <c r="N34" s="17"/>
      <c r="O34" s="18"/>
      <c r="P34" s="18"/>
      <c r="Q34" s="18"/>
      <c r="S34" s="25"/>
    </row>
    <row r="35" spans="1:19" x14ac:dyDescent="0.25">
      <c r="A35" s="15"/>
      <c r="B35" s="16"/>
      <c r="C35" s="15"/>
      <c r="D35" s="56"/>
      <c r="E35" s="15"/>
      <c r="F35" s="15"/>
      <c r="G35" s="15"/>
      <c r="H35" s="15"/>
      <c r="I35" s="25"/>
      <c r="J35" s="25"/>
      <c r="K35" s="25"/>
      <c r="L35" s="25"/>
      <c r="M35" s="25"/>
      <c r="N35" s="17"/>
      <c r="O35" s="18"/>
      <c r="P35" s="18"/>
      <c r="Q35" s="18"/>
      <c r="S35" s="25"/>
    </row>
    <row r="36" spans="1:19" x14ac:dyDescent="0.25">
      <c r="A36" s="15"/>
      <c r="B36" s="16"/>
      <c r="C36" s="15"/>
      <c r="D36" s="56"/>
      <c r="E36" s="15"/>
      <c r="F36" s="15"/>
      <c r="G36" s="15"/>
      <c r="H36" s="15"/>
      <c r="I36" s="25"/>
      <c r="J36" s="25"/>
      <c r="K36" s="25"/>
      <c r="L36" s="25"/>
      <c r="M36" s="25"/>
      <c r="N36" s="17"/>
      <c r="O36" s="18"/>
      <c r="P36" s="18"/>
      <c r="Q36" s="18"/>
      <c r="S36" s="25"/>
    </row>
    <row r="37" spans="1:19" x14ac:dyDescent="0.25">
      <c r="A37" s="15"/>
      <c r="B37" s="16"/>
      <c r="C37" s="15"/>
      <c r="D37" s="56"/>
      <c r="E37" s="15"/>
      <c r="F37" s="15"/>
      <c r="G37" s="15"/>
      <c r="H37" s="15"/>
      <c r="I37" s="25"/>
      <c r="J37" s="25"/>
      <c r="K37" s="25"/>
      <c r="L37" s="25"/>
      <c r="M37" s="25"/>
      <c r="N37" s="17"/>
      <c r="O37" s="18"/>
      <c r="P37" s="18"/>
      <c r="Q37" s="18"/>
      <c r="S37" s="25"/>
    </row>
    <row r="38" spans="1:19" x14ac:dyDescent="0.25">
      <c r="A38" s="15"/>
      <c r="B38" s="16"/>
      <c r="C38" s="15"/>
      <c r="D38" s="56"/>
      <c r="E38" s="15"/>
      <c r="F38" s="15"/>
      <c r="G38" s="15"/>
      <c r="H38" s="15"/>
      <c r="I38" s="25"/>
      <c r="J38" s="25"/>
      <c r="K38" s="25"/>
      <c r="L38" s="25"/>
      <c r="M38" s="25"/>
      <c r="N38" s="17"/>
      <c r="O38" s="18"/>
      <c r="P38" s="18"/>
      <c r="Q38" s="18"/>
      <c r="S38" s="25"/>
    </row>
    <row r="39" spans="1:19" x14ac:dyDescent="0.25">
      <c r="A39" s="15"/>
      <c r="B39" s="16"/>
      <c r="C39" s="15"/>
      <c r="D39" s="56"/>
      <c r="E39" s="15"/>
      <c r="F39" s="15"/>
      <c r="G39" s="15"/>
      <c r="H39" s="15"/>
      <c r="I39" s="25"/>
      <c r="J39" s="25"/>
      <c r="K39" s="25"/>
      <c r="L39" s="25"/>
      <c r="M39" s="25"/>
      <c r="N39" s="17"/>
      <c r="O39" s="18"/>
      <c r="P39" s="18"/>
      <c r="Q39" s="18"/>
      <c r="S39" s="25"/>
    </row>
    <row r="40" spans="1:19" x14ac:dyDescent="0.25">
      <c r="A40" s="15"/>
      <c r="B40" s="16"/>
      <c r="C40" s="15"/>
      <c r="D40" s="56"/>
      <c r="E40" s="15"/>
      <c r="F40" s="15"/>
      <c r="G40" s="15"/>
      <c r="H40" s="15"/>
      <c r="I40" s="25"/>
      <c r="J40" s="25"/>
      <c r="K40" s="25"/>
      <c r="L40" s="25"/>
      <c r="M40" s="25"/>
      <c r="N40" s="17"/>
      <c r="O40" s="18"/>
      <c r="P40" s="18"/>
      <c r="Q40" s="18"/>
      <c r="S40" s="25"/>
    </row>
    <row r="41" spans="1:19" x14ac:dyDescent="0.25">
      <c r="A41" s="15"/>
      <c r="B41" s="16"/>
      <c r="C41" s="15"/>
      <c r="D41" s="56"/>
      <c r="E41" s="15"/>
      <c r="F41" s="15"/>
      <c r="G41" s="15"/>
      <c r="H41" s="15"/>
      <c r="I41" s="25"/>
      <c r="J41" s="25"/>
      <c r="K41" s="25"/>
      <c r="L41" s="25"/>
      <c r="M41" s="25"/>
      <c r="N41" s="17"/>
      <c r="O41" s="18"/>
      <c r="P41" s="18"/>
      <c r="Q41" s="18"/>
      <c r="S41" s="25"/>
    </row>
    <row r="42" spans="1:19" x14ac:dyDescent="0.25">
      <c r="A42" s="15"/>
      <c r="B42" s="16"/>
      <c r="C42" s="15"/>
      <c r="D42" s="56"/>
      <c r="E42" s="15"/>
      <c r="F42" s="15"/>
      <c r="G42" s="15"/>
      <c r="H42" s="15"/>
      <c r="I42" s="25"/>
      <c r="J42" s="25"/>
      <c r="K42" s="25"/>
      <c r="L42" s="25"/>
      <c r="M42" s="25"/>
      <c r="N42" s="17"/>
      <c r="O42" s="18"/>
      <c r="P42" s="18"/>
      <c r="Q42" s="18"/>
      <c r="S42" s="25"/>
    </row>
    <row r="43" spans="1:19" x14ac:dyDescent="0.25">
      <c r="A43" s="15"/>
      <c r="B43" s="16"/>
      <c r="C43" s="15"/>
      <c r="D43" s="56"/>
      <c r="E43" s="15"/>
      <c r="F43" s="15"/>
      <c r="G43" s="15"/>
      <c r="H43" s="15"/>
      <c r="I43" s="25"/>
      <c r="J43" s="25"/>
      <c r="K43" s="25"/>
      <c r="L43" s="25"/>
      <c r="M43" s="25"/>
      <c r="N43" s="17"/>
      <c r="O43" s="18"/>
      <c r="P43" s="18"/>
      <c r="Q43" s="18"/>
      <c r="S43" s="25"/>
    </row>
    <row r="44" spans="1:19" x14ac:dyDescent="0.25">
      <c r="A44" s="15"/>
      <c r="B44" s="16"/>
      <c r="C44" s="15"/>
      <c r="D44" s="56"/>
      <c r="E44" s="15"/>
      <c r="F44" s="15"/>
      <c r="G44" s="15"/>
      <c r="H44" s="15"/>
      <c r="I44" s="25"/>
      <c r="J44" s="25"/>
      <c r="K44" s="25"/>
      <c r="L44" s="25"/>
      <c r="M44" s="25"/>
      <c r="N44" s="17"/>
      <c r="O44" s="18"/>
      <c r="P44" s="18"/>
      <c r="Q44" s="18"/>
      <c r="S44" s="25"/>
    </row>
    <row r="45" spans="1:19" x14ac:dyDescent="0.25">
      <c r="A45" s="15"/>
      <c r="B45" s="16"/>
      <c r="C45" s="15"/>
      <c r="D45" s="56"/>
      <c r="E45" s="15"/>
      <c r="F45" s="15"/>
      <c r="G45" s="15"/>
      <c r="H45" s="15"/>
      <c r="I45" s="25"/>
      <c r="J45" s="25"/>
      <c r="K45" s="25"/>
      <c r="L45" s="25"/>
      <c r="M45" s="25"/>
      <c r="N45" s="17"/>
      <c r="O45" s="18"/>
      <c r="P45" s="18"/>
      <c r="Q45" s="18"/>
      <c r="S45" s="25"/>
    </row>
    <row r="46" spans="1:19" x14ac:dyDescent="0.25">
      <c r="A46" s="15"/>
      <c r="B46" s="16"/>
      <c r="C46" s="15"/>
      <c r="D46" s="56"/>
      <c r="E46" s="15"/>
      <c r="F46" s="15"/>
      <c r="G46" s="15"/>
      <c r="H46" s="15"/>
      <c r="I46" s="25"/>
      <c r="J46" s="25"/>
      <c r="K46" s="25"/>
      <c r="L46" s="25"/>
      <c r="M46" s="25"/>
      <c r="N46" s="17"/>
      <c r="O46" s="18"/>
      <c r="P46" s="18"/>
      <c r="Q46" s="18"/>
      <c r="S46" s="25"/>
    </row>
    <row r="47" spans="1:19" x14ac:dyDescent="0.25">
      <c r="A47" s="15"/>
      <c r="B47" s="16"/>
      <c r="C47" s="15"/>
      <c r="D47" s="56"/>
      <c r="E47" s="15"/>
      <c r="F47" s="15"/>
      <c r="G47" s="15"/>
      <c r="H47" s="15"/>
      <c r="I47" s="25"/>
      <c r="J47" s="25"/>
      <c r="K47" s="25"/>
      <c r="L47" s="25"/>
      <c r="M47" s="25"/>
      <c r="N47" s="17"/>
      <c r="O47" s="18"/>
      <c r="P47" s="18"/>
      <c r="Q47" s="18"/>
      <c r="S47" s="25"/>
    </row>
    <row r="48" spans="1:19" x14ac:dyDescent="0.25">
      <c r="A48" s="15"/>
      <c r="B48" s="16"/>
      <c r="C48" s="15"/>
      <c r="D48" s="56"/>
      <c r="E48" s="15"/>
      <c r="F48" s="15"/>
      <c r="G48" s="15"/>
      <c r="H48" s="15"/>
      <c r="I48" s="25"/>
      <c r="J48" s="25"/>
      <c r="K48" s="25"/>
      <c r="L48" s="25"/>
      <c r="M48" s="25"/>
      <c r="N48" s="17"/>
      <c r="O48" s="18"/>
      <c r="P48" s="18"/>
      <c r="Q48" s="18"/>
      <c r="S48" s="25"/>
    </row>
    <row r="49" spans="1:19" x14ac:dyDescent="0.25">
      <c r="A49" s="15"/>
      <c r="B49" s="16"/>
      <c r="C49" s="15"/>
      <c r="D49" s="56"/>
      <c r="E49" s="15"/>
      <c r="F49" s="15"/>
      <c r="G49" s="15"/>
      <c r="H49" s="15"/>
      <c r="I49" s="25"/>
      <c r="J49" s="25"/>
      <c r="K49" s="25"/>
      <c r="L49" s="25"/>
      <c r="M49" s="25"/>
      <c r="N49" s="17"/>
      <c r="O49" s="18"/>
      <c r="P49" s="18"/>
      <c r="Q49" s="18"/>
      <c r="S49" s="25"/>
    </row>
    <row r="50" spans="1:19" x14ac:dyDescent="0.25">
      <c r="A50" s="15"/>
      <c r="B50" s="16"/>
      <c r="C50" s="15"/>
      <c r="D50" s="56"/>
      <c r="E50" s="15"/>
      <c r="F50" s="15"/>
      <c r="G50" s="15"/>
      <c r="H50" s="15"/>
      <c r="I50" s="25"/>
      <c r="J50" s="25"/>
      <c r="K50" s="25"/>
      <c r="L50" s="25"/>
      <c r="M50" s="25"/>
      <c r="N50" s="17"/>
      <c r="O50" s="18"/>
      <c r="P50" s="18"/>
      <c r="Q50" s="18"/>
      <c r="S50" s="25"/>
    </row>
    <row r="51" spans="1:19" x14ac:dyDescent="0.25">
      <c r="A51" s="15"/>
      <c r="B51" s="16"/>
      <c r="C51" s="15"/>
      <c r="D51" s="56"/>
      <c r="E51" s="15"/>
      <c r="F51" s="15"/>
      <c r="G51" s="15"/>
      <c r="H51" s="15"/>
      <c r="I51" s="25"/>
      <c r="J51" s="25"/>
      <c r="K51" s="25"/>
      <c r="L51" s="25"/>
      <c r="M51" s="25"/>
      <c r="N51" s="17"/>
      <c r="O51" s="18"/>
      <c r="P51" s="18"/>
      <c r="Q51" s="18"/>
      <c r="S51" s="25"/>
    </row>
    <row r="52" spans="1:19" x14ac:dyDescent="0.25">
      <c r="A52" s="15"/>
      <c r="B52" s="16"/>
      <c r="C52" s="15"/>
      <c r="D52" s="56"/>
      <c r="E52" s="15"/>
      <c r="F52" s="15"/>
      <c r="G52" s="15"/>
      <c r="H52" s="15"/>
      <c r="I52" s="25"/>
      <c r="J52" s="25"/>
      <c r="K52" s="25"/>
      <c r="L52" s="25"/>
      <c r="M52" s="25"/>
      <c r="N52" s="17"/>
      <c r="O52" s="18"/>
      <c r="P52" s="18"/>
      <c r="Q52" s="18"/>
      <c r="S52" s="25"/>
    </row>
    <row r="53" spans="1:19" x14ac:dyDescent="0.25">
      <c r="A53" s="15"/>
      <c r="B53" s="16"/>
      <c r="C53" s="15"/>
      <c r="D53" s="56"/>
      <c r="E53" s="15"/>
      <c r="F53" s="15"/>
      <c r="G53" s="15"/>
      <c r="H53" s="15"/>
      <c r="I53" s="25"/>
      <c r="J53" s="25"/>
      <c r="K53" s="25"/>
      <c r="L53" s="25"/>
      <c r="M53" s="25"/>
      <c r="N53" s="17"/>
      <c r="O53" s="18"/>
      <c r="P53" s="18"/>
      <c r="Q53" s="18"/>
      <c r="S53" s="25"/>
    </row>
    <row r="54" spans="1:19" x14ac:dyDescent="0.25">
      <c r="A54" s="15"/>
      <c r="B54" s="16"/>
      <c r="C54" s="15"/>
      <c r="D54" s="56"/>
      <c r="E54" s="15"/>
      <c r="F54" s="15"/>
      <c r="G54" s="15"/>
      <c r="H54" s="15"/>
      <c r="I54" s="25"/>
      <c r="J54" s="25"/>
      <c r="K54" s="25"/>
      <c r="L54" s="25"/>
      <c r="M54" s="25"/>
      <c r="N54" s="17"/>
      <c r="O54" s="18"/>
      <c r="P54" s="18"/>
      <c r="Q54" s="18"/>
      <c r="S54" s="25"/>
    </row>
    <row r="55" spans="1:19" x14ac:dyDescent="0.25">
      <c r="A55" s="15"/>
      <c r="B55" s="16"/>
      <c r="C55" s="15"/>
      <c r="D55" s="56"/>
      <c r="E55" s="15"/>
      <c r="F55" s="15"/>
      <c r="G55" s="15"/>
      <c r="H55" s="15"/>
      <c r="I55" s="25"/>
      <c r="J55" s="25"/>
      <c r="K55" s="25"/>
      <c r="L55" s="25"/>
      <c r="M55" s="25"/>
      <c r="N55" s="17"/>
      <c r="O55" s="18"/>
      <c r="P55" s="18"/>
      <c r="Q55" s="18"/>
      <c r="S55" s="25"/>
    </row>
    <row r="56" spans="1:19" x14ac:dyDescent="0.25">
      <c r="A56" s="15"/>
      <c r="B56" s="16"/>
      <c r="C56" s="15"/>
      <c r="D56" s="56"/>
      <c r="E56" s="15"/>
      <c r="F56" s="15"/>
      <c r="G56" s="15"/>
      <c r="H56" s="15"/>
      <c r="I56" s="25"/>
      <c r="J56" s="25"/>
      <c r="K56" s="25"/>
      <c r="L56" s="25"/>
      <c r="M56" s="25"/>
      <c r="N56" s="17"/>
      <c r="O56" s="18"/>
      <c r="P56" s="18"/>
      <c r="Q56" s="18"/>
      <c r="S56" s="25"/>
    </row>
    <row r="57" spans="1:19" x14ac:dyDescent="0.25">
      <c r="A57" s="15"/>
      <c r="B57" s="16"/>
      <c r="C57" s="15"/>
      <c r="D57" s="56"/>
      <c r="E57" s="15"/>
      <c r="F57" s="15"/>
      <c r="G57" s="15"/>
      <c r="H57" s="15"/>
      <c r="I57" s="25"/>
      <c r="J57" s="25"/>
      <c r="K57" s="25"/>
      <c r="L57" s="25"/>
      <c r="M57" s="25"/>
      <c r="N57" s="17"/>
      <c r="O57" s="18"/>
      <c r="P57" s="18"/>
      <c r="Q57" s="18"/>
      <c r="S57" s="25"/>
    </row>
    <row r="58" spans="1:19" x14ac:dyDescent="0.25">
      <c r="A58" s="15"/>
      <c r="B58" s="16"/>
      <c r="C58" s="15"/>
      <c r="D58" s="56"/>
      <c r="E58" s="15"/>
      <c r="F58" s="15"/>
      <c r="G58" s="15"/>
      <c r="H58" s="15"/>
      <c r="I58" s="25"/>
      <c r="J58" s="25"/>
      <c r="K58" s="25"/>
      <c r="L58" s="25"/>
      <c r="M58" s="25"/>
      <c r="N58" s="17"/>
      <c r="O58" s="18"/>
      <c r="P58" s="18"/>
      <c r="Q58" s="18"/>
      <c r="S58" s="25"/>
    </row>
    <row r="59" spans="1:19" x14ac:dyDescent="0.25">
      <c r="A59" s="15"/>
      <c r="B59" s="16"/>
      <c r="C59" s="15"/>
      <c r="D59" s="56"/>
      <c r="E59" s="15"/>
      <c r="F59" s="15"/>
      <c r="G59" s="15"/>
      <c r="H59" s="15"/>
      <c r="I59" s="25"/>
      <c r="J59" s="25"/>
      <c r="K59" s="25"/>
      <c r="L59" s="25"/>
      <c r="M59" s="25"/>
      <c r="N59" s="17"/>
      <c r="O59" s="18"/>
      <c r="P59" s="18"/>
      <c r="Q59" s="18"/>
      <c r="S59" s="25"/>
    </row>
    <row r="60" spans="1:19" x14ac:dyDescent="0.25">
      <c r="A60" s="15"/>
      <c r="B60" s="16"/>
      <c r="C60" s="15"/>
      <c r="D60" s="56"/>
      <c r="E60" s="15"/>
      <c r="F60" s="15"/>
      <c r="G60" s="15"/>
      <c r="H60" s="15"/>
      <c r="I60" s="25"/>
      <c r="J60" s="25"/>
      <c r="K60" s="25"/>
      <c r="L60" s="25"/>
      <c r="M60" s="25"/>
      <c r="N60" s="17"/>
      <c r="O60" s="18"/>
      <c r="P60" s="18"/>
      <c r="Q60" s="18"/>
      <c r="S60" s="25"/>
    </row>
    <row r="61" spans="1:19" x14ac:dyDescent="0.25">
      <c r="A61" s="15"/>
      <c r="B61" s="16"/>
      <c r="C61" s="15"/>
      <c r="D61" s="56"/>
      <c r="E61" s="15"/>
      <c r="F61" s="15"/>
      <c r="G61" s="15"/>
      <c r="H61" s="15"/>
      <c r="I61" s="25"/>
      <c r="J61" s="25"/>
      <c r="K61" s="25"/>
      <c r="L61" s="25"/>
      <c r="M61" s="25"/>
      <c r="N61" s="17"/>
      <c r="O61" s="18"/>
      <c r="P61" s="18"/>
      <c r="Q61" s="18"/>
      <c r="S61" s="25"/>
    </row>
    <row r="62" spans="1:19" x14ac:dyDescent="0.25">
      <c r="A62" s="15"/>
      <c r="B62" s="16"/>
      <c r="C62" s="15"/>
      <c r="D62" s="56"/>
      <c r="E62" s="15"/>
      <c r="F62" s="15"/>
      <c r="G62" s="15"/>
      <c r="H62" s="15"/>
      <c r="I62" s="25"/>
      <c r="J62" s="25"/>
      <c r="K62" s="25"/>
      <c r="L62" s="25"/>
      <c r="M62" s="25"/>
      <c r="N62" s="17"/>
      <c r="O62" s="18"/>
      <c r="P62" s="18"/>
      <c r="Q62" s="18"/>
      <c r="S62" s="25"/>
    </row>
    <row r="63" spans="1:19" x14ac:dyDescent="0.25">
      <c r="A63" s="15"/>
      <c r="B63" s="16"/>
      <c r="C63" s="15"/>
      <c r="D63" s="56"/>
      <c r="E63" s="15"/>
      <c r="F63" s="15"/>
      <c r="G63" s="15"/>
      <c r="H63" s="15"/>
      <c r="I63" s="25"/>
      <c r="J63" s="25"/>
      <c r="K63" s="25"/>
      <c r="L63" s="25"/>
      <c r="M63" s="25"/>
      <c r="N63" s="17"/>
      <c r="O63" s="18"/>
      <c r="P63" s="18"/>
      <c r="Q63" s="18"/>
      <c r="S63" s="25"/>
    </row>
    <row r="64" spans="1:19" x14ac:dyDescent="0.25">
      <c r="A64" s="15"/>
      <c r="B64" s="16"/>
      <c r="C64" s="15"/>
      <c r="D64" s="56"/>
      <c r="E64" s="15"/>
      <c r="F64" s="15"/>
      <c r="G64" s="15"/>
      <c r="H64" s="15"/>
      <c r="I64" s="25"/>
      <c r="J64" s="25"/>
      <c r="K64" s="25"/>
      <c r="L64" s="25"/>
      <c r="M64" s="25"/>
      <c r="N64" s="17"/>
      <c r="O64" s="18"/>
      <c r="P64" s="18"/>
      <c r="Q64" s="18"/>
      <c r="S64" s="25"/>
    </row>
    <row r="65" spans="1:19" x14ac:dyDescent="0.25">
      <c r="A65" s="15"/>
      <c r="B65" s="16"/>
      <c r="C65" s="15"/>
      <c r="D65" s="56"/>
      <c r="E65" s="15"/>
      <c r="F65" s="15"/>
      <c r="G65" s="15"/>
      <c r="H65" s="15"/>
      <c r="I65" s="25"/>
      <c r="J65" s="25"/>
      <c r="K65" s="25"/>
      <c r="L65" s="25"/>
      <c r="M65" s="25"/>
      <c r="N65" s="17"/>
      <c r="O65" s="18"/>
      <c r="P65" s="18"/>
      <c r="Q65" s="18"/>
      <c r="S65" s="25"/>
    </row>
    <row r="66" spans="1:19" x14ac:dyDescent="0.25">
      <c r="A66" s="15"/>
      <c r="B66" s="16"/>
      <c r="C66" s="15"/>
      <c r="D66" s="56"/>
      <c r="E66" s="15"/>
      <c r="F66" s="15"/>
      <c r="G66" s="15"/>
      <c r="H66" s="15"/>
      <c r="I66" s="25"/>
      <c r="J66" s="25"/>
      <c r="K66" s="25"/>
      <c r="L66" s="25"/>
      <c r="M66" s="25"/>
      <c r="N66" s="17"/>
      <c r="O66" s="18"/>
      <c r="P66" s="18"/>
      <c r="Q66" s="18"/>
      <c r="S66" s="25"/>
    </row>
    <row r="67" spans="1:19" x14ac:dyDescent="0.25">
      <c r="A67" s="15"/>
      <c r="B67" s="16"/>
      <c r="C67" s="15"/>
      <c r="D67" s="56"/>
      <c r="E67" s="15"/>
      <c r="F67" s="15"/>
      <c r="G67" s="15"/>
      <c r="H67" s="15"/>
      <c r="I67" s="25"/>
      <c r="J67" s="25"/>
      <c r="K67" s="25"/>
      <c r="L67" s="25"/>
      <c r="M67" s="25"/>
      <c r="N67" s="17"/>
      <c r="O67" s="18"/>
      <c r="P67" s="18"/>
      <c r="Q67" s="18"/>
      <c r="S67" s="25"/>
    </row>
    <row r="68" spans="1:19" x14ac:dyDescent="0.25">
      <c r="A68" s="15"/>
      <c r="B68" s="16"/>
      <c r="C68" s="15"/>
      <c r="D68" s="56"/>
      <c r="E68" s="15"/>
      <c r="F68" s="15"/>
      <c r="G68" s="15"/>
      <c r="H68" s="15"/>
      <c r="I68" s="25"/>
      <c r="J68" s="25"/>
      <c r="K68" s="25"/>
      <c r="L68" s="25"/>
      <c r="M68" s="25"/>
      <c r="N68" s="17"/>
      <c r="O68" s="18"/>
      <c r="P68" s="18"/>
      <c r="Q68" s="18"/>
      <c r="S68" s="25"/>
    </row>
    <row r="69" spans="1:19" x14ac:dyDescent="0.25">
      <c r="A69" s="15"/>
      <c r="B69" s="16"/>
      <c r="C69" s="15"/>
      <c r="D69" s="56"/>
      <c r="E69" s="15"/>
      <c r="F69" s="15"/>
      <c r="G69" s="15"/>
      <c r="H69" s="15"/>
      <c r="I69" s="25"/>
      <c r="J69" s="25"/>
      <c r="K69" s="25"/>
      <c r="L69" s="25"/>
      <c r="M69" s="25"/>
      <c r="N69" s="17"/>
      <c r="O69" s="18"/>
      <c r="P69" s="18"/>
      <c r="Q69" s="18"/>
      <c r="S69" s="25"/>
    </row>
    <row r="70" spans="1:19" x14ac:dyDescent="0.25">
      <c r="A70" s="15"/>
      <c r="B70" s="16"/>
      <c r="C70" s="15"/>
      <c r="D70" s="56"/>
      <c r="E70" s="15"/>
      <c r="F70" s="15"/>
      <c r="G70" s="15"/>
      <c r="H70" s="15"/>
      <c r="I70" s="25"/>
      <c r="J70" s="25"/>
      <c r="K70" s="25"/>
      <c r="L70" s="25"/>
      <c r="M70" s="25"/>
      <c r="N70" s="17"/>
      <c r="O70" s="18"/>
      <c r="P70" s="18"/>
      <c r="Q70" s="18"/>
      <c r="S70" s="25"/>
    </row>
    <row r="71" spans="1:19" x14ac:dyDescent="0.25">
      <c r="A71" s="15"/>
      <c r="B71" s="16"/>
      <c r="C71" s="15"/>
      <c r="D71" s="56"/>
      <c r="E71" s="15"/>
      <c r="F71" s="15"/>
      <c r="G71" s="15"/>
      <c r="H71" s="15"/>
      <c r="I71" s="25"/>
      <c r="J71" s="25"/>
      <c r="K71" s="25"/>
      <c r="L71" s="25"/>
      <c r="M71" s="25"/>
      <c r="N71" s="17"/>
      <c r="O71" s="18"/>
      <c r="P71" s="18"/>
      <c r="Q71" s="18"/>
      <c r="S71" s="25"/>
    </row>
    <row r="72" spans="1:19" x14ac:dyDescent="0.25">
      <c r="A72" s="15"/>
      <c r="B72" s="16"/>
      <c r="C72" s="15"/>
      <c r="D72" s="56"/>
      <c r="E72" s="15"/>
      <c r="F72" s="15"/>
      <c r="G72" s="15"/>
      <c r="H72" s="15"/>
      <c r="I72" s="25"/>
      <c r="J72" s="25"/>
      <c r="K72" s="25"/>
      <c r="L72" s="25"/>
      <c r="M72" s="25"/>
      <c r="N72" s="17"/>
      <c r="O72" s="18"/>
      <c r="P72" s="18"/>
      <c r="Q72" s="18"/>
      <c r="S72" s="25"/>
    </row>
    <row r="73" spans="1:19" x14ac:dyDescent="0.25">
      <c r="A73" s="15"/>
      <c r="B73" s="16"/>
      <c r="C73" s="15"/>
      <c r="D73" s="56"/>
      <c r="E73" s="15"/>
      <c r="F73" s="15"/>
      <c r="G73" s="15"/>
      <c r="H73" s="15"/>
      <c r="I73" s="25"/>
      <c r="J73" s="25"/>
      <c r="K73" s="25"/>
      <c r="L73" s="25"/>
      <c r="M73" s="25"/>
      <c r="N73" s="17"/>
      <c r="O73" s="18"/>
      <c r="P73" s="18"/>
      <c r="Q73" s="18"/>
      <c r="S73" s="25"/>
    </row>
    <row r="74" spans="1:19" x14ac:dyDescent="0.25">
      <c r="A74" s="15"/>
      <c r="B74" s="16"/>
      <c r="C74" s="15"/>
      <c r="D74" s="56"/>
      <c r="E74" s="15"/>
      <c r="F74" s="15"/>
      <c r="G74" s="15"/>
      <c r="H74" s="15"/>
      <c r="I74" s="25"/>
      <c r="J74" s="25"/>
      <c r="K74" s="25"/>
      <c r="L74" s="25"/>
      <c r="M74" s="25"/>
      <c r="N74" s="17"/>
      <c r="O74" s="18"/>
      <c r="P74" s="18"/>
      <c r="Q74" s="18"/>
      <c r="S74" s="25"/>
    </row>
    <row r="75" spans="1:19" x14ac:dyDescent="0.25">
      <c r="A75" s="15"/>
      <c r="B75" s="16"/>
      <c r="C75" s="15"/>
      <c r="D75" s="56"/>
      <c r="E75" s="15"/>
      <c r="F75" s="15"/>
      <c r="G75" s="15"/>
      <c r="H75" s="15"/>
      <c r="I75" s="25"/>
      <c r="J75" s="25"/>
      <c r="K75" s="25"/>
      <c r="L75" s="25"/>
      <c r="M75" s="25"/>
      <c r="N75" s="17"/>
      <c r="O75" s="18"/>
      <c r="P75" s="18"/>
      <c r="Q75" s="18"/>
      <c r="S75" s="25"/>
    </row>
    <row r="76" spans="1:19" x14ac:dyDescent="0.25">
      <c r="A76" s="15"/>
      <c r="B76" s="16"/>
      <c r="C76" s="15"/>
      <c r="D76" s="56"/>
      <c r="E76" s="15"/>
      <c r="F76" s="15"/>
      <c r="G76" s="15"/>
      <c r="H76" s="15"/>
      <c r="I76" s="25"/>
      <c r="J76" s="25"/>
      <c r="K76" s="25"/>
      <c r="L76" s="25"/>
      <c r="M76" s="25"/>
      <c r="N76" s="17"/>
      <c r="O76" s="18"/>
      <c r="P76" s="18"/>
      <c r="Q76" s="18"/>
      <c r="S76" s="25"/>
    </row>
    <row r="77" spans="1:19" x14ac:dyDescent="0.25">
      <c r="A77" s="15"/>
      <c r="B77" s="16"/>
      <c r="C77" s="15"/>
      <c r="D77" s="56"/>
      <c r="E77" s="15"/>
      <c r="F77" s="15"/>
      <c r="G77" s="15"/>
      <c r="H77" s="15"/>
      <c r="I77" s="25"/>
      <c r="J77" s="25"/>
      <c r="K77" s="25"/>
      <c r="L77" s="25"/>
      <c r="M77" s="25"/>
      <c r="N77" s="17"/>
      <c r="O77" s="18"/>
      <c r="P77" s="18"/>
      <c r="Q77" s="18"/>
      <c r="S77" s="25"/>
    </row>
    <row r="78" spans="1:19" x14ac:dyDescent="0.25">
      <c r="A78" s="15"/>
      <c r="B78" s="16"/>
      <c r="C78" s="15"/>
      <c r="D78" s="56"/>
      <c r="E78" s="15"/>
      <c r="F78" s="15"/>
      <c r="G78" s="15"/>
      <c r="H78" s="15"/>
      <c r="I78" s="25"/>
      <c r="J78" s="25"/>
      <c r="K78" s="25"/>
      <c r="L78" s="25"/>
      <c r="M78" s="25"/>
      <c r="N78" s="17"/>
      <c r="O78" s="18"/>
      <c r="P78" s="18"/>
      <c r="Q78" s="18"/>
      <c r="S78" s="25"/>
    </row>
    <row r="79" spans="1:19" x14ac:dyDescent="0.25">
      <c r="A79" s="15"/>
      <c r="B79" s="16"/>
      <c r="C79" s="15"/>
      <c r="D79" s="56"/>
      <c r="E79" s="15"/>
      <c r="F79" s="15"/>
      <c r="G79" s="15"/>
      <c r="H79" s="15"/>
      <c r="I79" s="25"/>
      <c r="J79" s="25"/>
      <c r="K79" s="25"/>
      <c r="L79" s="25"/>
      <c r="M79" s="25"/>
      <c r="N79" s="17"/>
      <c r="O79" s="18"/>
      <c r="P79" s="18"/>
      <c r="Q79" s="18"/>
      <c r="S79" s="25"/>
    </row>
    <row r="80" spans="1:19" x14ac:dyDescent="0.25">
      <c r="A80" s="15"/>
      <c r="B80" s="16"/>
      <c r="C80" s="15"/>
      <c r="D80" s="56"/>
      <c r="E80" s="15"/>
      <c r="F80" s="15"/>
      <c r="G80" s="15"/>
      <c r="H80" s="15"/>
      <c r="I80" s="25"/>
      <c r="J80" s="25"/>
      <c r="K80" s="25"/>
      <c r="L80" s="25"/>
      <c r="M80" s="25"/>
      <c r="N80" s="17"/>
      <c r="O80" s="18"/>
      <c r="P80" s="18"/>
      <c r="Q80" s="18"/>
      <c r="S80" s="25"/>
    </row>
    <row r="81" spans="1:19" x14ac:dyDescent="0.25">
      <c r="A81" s="15"/>
      <c r="B81" s="16"/>
      <c r="C81" s="15"/>
      <c r="D81" s="56"/>
      <c r="E81" s="15"/>
      <c r="F81" s="15"/>
      <c r="G81" s="15"/>
      <c r="H81" s="15"/>
      <c r="I81" s="25"/>
      <c r="J81" s="25"/>
      <c r="K81" s="25"/>
      <c r="L81" s="25"/>
      <c r="M81" s="25"/>
      <c r="N81" s="17"/>
      <c r="O81" s="18"/>
      <c r="P81" s="18"/>
      <c r="Q81" s="18"/>
      <c r="S81" s="25"/>
    </row>
    <row r="82" spans="1:19" x14ac:dyDescent="0.25">
      <c r="A82" s="15"/>
      <c r="B82" s="16"/>
      <c r="C82" s="15"/>
      <c r="D82" s="56"/>
      <c r="E82" s="15"/>
      <c r="F82" s="15"/>
      <c r="G82" s="15"/>
      <c r="H82" s="15"/>
      <c r="I82" s="25"/>
      <c r="J82" s="25"/>
      <c r="K82" s="25"/>
      <c r="L82" s="25"/>
      <c r="M82" s="25"/>
      <c r="N82" s="17"/>
      <c r="O82" s="18"/>
      <c r="P82" s="18"/>
      <c r="Q82" s="18"/>
      <c r="S82" s="25"/>
    </row>
    <row r="83" spans="1:19" x14ac:dyDescent="0.25">
      <c r="A83" s="15"/>
      <c r="B83" s="16"/>
      <c r="C83" s="15"/>
      <c r="D83" s="56"/>
      <c r="E83" s="15"/>
      <c r="F83" s="15"/>
      <c r="G83" s="15"/>
      <c r="H83" s="15"/>
      <c r="I83" s="25"/>
      <c r="J83" s="25"/>
      <c r="K83" s="25"/>
      <c r="L83" s="25"/>
      <c r="M83" s="25"/>
      <c r="N83" s="17"/>
      <c r="O83" s="18"/>
      <c r="P83" s="18"/>
      <c r="Q83" s="18"/>
      <c r="S83" s="25"/>
    </row>
    <row r="84" spans="1:19" x14ac:dyDescent="0.25">
      <c r="A84" s="15"/>
      <c r="B84" s="16"/>
      <c r="C84" s="15"/>
      <c r="D84" s="56"/>
      <c r="E84" s="15"/>
      <c r="F84" s="15"/>
      <c r="G84" s="15"/>
      <c r="H84" s="15"/>
      <c r="I84" s="25"/>
      <c r="J84" s="25"/>
      <c r="K84" s="25"/>
      <c r="L84" s="25"/>
      <c r="M84" s="25"/>
      <c r="N84" s="17"/>
      <c r="O84" s="18"/>
      <c r="P84" s="18"/>
      <c r="Q84" s="18"/>
      <c r="S84" s="25"/>
    </row>
    <row r="85" spans="1:19" x14ac:dyDescent="0.25">
      <c r="A85" s="15"/>
      <c r="B85" s="16"/>
      <c r="C85" s="15"/>
      <c r="D85" s="56"/>
      <c r="E85" s="15"/>
      <c r="F85" s="15"/>
      <c r="G85" s="15"/>
      <c r="H85" s="15"/>
      <c r="I85" s="25"/>
      <c r="J85" s="25"/>
      <c r="K85" s="25"/>
      <c r="L85" s="25"/>
      <c r="M85" s="25"/>
      <c r="N85" s="17"/>
      <c r="O85" s="18"/>
      <c r="P85" s="18"/>
      <c r="Q85" s="18"/>
      <c r="S85" s="25"/>
    </row>
    <row r="86" spans="1:19" x14ac:dyDescent="0.25">
      <c r="A86" s="15"/>
      <c r="B86" s="16"/>
      <c r="C86" s="15"/>
      <c r="D86" s="56"/>
      <c r="E86" s="15"/>
      <c r="F86" s="15"/>
      <c r="G86" s="15"/>
      <c r="H86" s="15"/>
      <c r="I86" s="25"/>
      <c r="J86" s="25"/>
      <c r="K86" s="25"/>
      <c r="L86" s="25"/>
      <c r="M86" s="25"/>
      <c r="N86" s="17"/>
      <c r="O86" s="18"/>
      <c r="P86" s="18"/>
      <c r="Q86" s="18"/>
      <c r="S86" s="25"/>
    </row>
    <row r="87" spans="1:19" x14ac:dyDescent="0.25">
      <c r="A87" s="15"/>
      <c r="B87" s="16"/>
      <c r="C87" s="15"/>
      <c r="D87" s="56"/>
      <c r="E87" s="15"/>
      <c r="F87" s="15"/>
      <c r="G87" s="15"/>
      <c r="H87" s="15"/>
      <c r="I87" s="25"/>
      <c r="J87" s="25"/>
      <c r="K87" s="25"/>
      <c r="L87" s="25"/>
      <c r="M87" s="25"/>
      <c r="N87" s="17"/>
      <c r="O87" s="18"/>
      <c r="P87" s="18"/>
      <c r="Q87" s="18"/>
      <c r="S87" s="25"/>
    </row>
    <row r="88" spans="1:19" x14ac:dyDescent="0.25">
      <c r="A88" s="15"/>
      <c r="B88" s="16"/>
      <c r="C88" s="15"/>
      <c r="D88" s="56"/>
      <c r="E88" s="15"/>
      <c r="F88" s="15"/>
      <c r="G88" s="15"/>
      <c r="H88" s="15"/>
      <c r="I88" s="25"/>
      <c r="J88" s="25"/>
      <c r="K88" s="25"/>
      <c r="L88" s="25"/>
      <c r="M88" s="25"/>
      <c r="N88" s="17"/>
      <c r="O88" s="18"/>
      <c r="P88" s="18"/>
      <c r="Q88" s="18"/>
      <c r="S88" s="25"/>
    </row>
    <row r="89" spans="1:19" x14ac:dyDescent="0.25">
      <c r="A89" s="15"/>
      <c r="B89" s="16"/>
      <c r="C89" s="15"/>
      <c r="D89" s="56"/>
      <c r="E89" s="15"/>
      <c r="F89" s="15"/>
      <c r="G89" s="15"/>
      <c r="H89" s="15"/>
      <c r="I89" s="25"/>
      <c r="J89" s="25"/>
      <c r="K89" s="25"/>
      <c r="L89" s="25"/>
      <c r="M89" s="25"/>
      <c r="N89" s="17"/>
      <c r="O89" s="18"/>
      <c r="P89" s="18"/>
      <c r="Q89" s="18"/>
      <c r="S89" s="25"/>
    </row>
    <row r="90" spans="1:19" x14ac:dyDescent="0.25">
      <c r="A90" s="15"/>
      <c r="B90" s="16"/>
      <c r="C90" s="15"/>
      <c r="D90" s="56"/>
      <c r="E90" s="15"/>
      <c r="F90" s="15"/>
      <c r="G90" s="15"/>
      <c r="H90" s="15"/>
      <c r="I90" s="25"/>
      <c r="J90" s="25"/>
      <c r="K90" s="25"/>
      <c r="L90" s="25"/>
      <c r="M90" s="25"/>
      <c r="N90" s="17"/>
      <c r="O90" s="18"/>
      <c r="P90" s="18"/>
      <c r="Q90" s="18"/>
      <c r="S90" s="25"/>
    </row>
    <row r="91" spans="1:19" x14ac:dyDescent="0.25">
      <c r="A91" s="15"/>
      <c r="B91" s="16"/>
      <c r="C91" s="15"/>
      <c r="D91" s="56"/>
      <c r="E91" s="15"/>
      <c r="F91" s="15"/>
      <c r="G91" s="15"/>
      <c r="H91" s="15"/>
      <c r="I91" s="25"/>
      <c r="J91" s="25"/>
      <c r="K91" s="25"/>
      <c r="L91" s="25"/>
      <c r="M91" s="25"/>
      <c r="N91" s="17"/>
      <c r="O91" s="18"/>
      <c r="P91" s="18"/>
      <c r="Q91" s="18"/>
      <c r="S91" s="25"/>
    </row>
    <row r="92" spans="1:19" x14ac:dyDescent="0.25">
      <c r="A92" s="15"/>
      <c r="B92" s="16"/>
      <c r="C92" s="15"/>
      <c r="D92" s="56"/>
      <c r="E92" s="15"/>
      <c r="F92" s="15"/>
      <c r="G92" s="15"/>
      <c r="H92" s="15"/>
      <c r="I92" s="25"/>
      <c r="J92" s="25"/>
      <c r="K92" s="25"/>
      <c r="L92" s="25"/>
      <c r="M92" s="25"/>
      <c r="N92" s="17"/>
      <c r="O92" s="18"/>
      <c r="P92" s="18"/>
      <c r="Q92" s="18"/>
      <c r="S92" s="25"/>
    </row>
    <row r="93" spans="1:19" x14ac:dyDescent="0.25">
      <c r="A93" s="15"/>
      <c r="B93" s="16"/>
      <c r="C93" s="15"/>
      <c r="D93" s="56"/>
      <c r="E93" s="15"/>
      <c r="F93" s="15"/>
      <c r="G93" s="15"/>
      <c r="H93" s="15"/>
      <c r="I93" s="25"/>
      <c r="J93" s="25"/>
      <c r="K93" s="25"/>
      <c r="L93" s="25"/>
      <c r="M93" s="25"/>
      <c r="N93" s="17"/>
      <c r="O93" s="18"/>
      <c r="P93" s="18"/>
      <c r="Q93" s="18"/>
      <c r="S93" s="25"/>
    </row>
    <row r="94" spans="1:19" x14ac:dyDescent="0.25">
      <c r="A94" s="15"/>
      <c r="B94" s="16"/>
      <c r="C94" s="15"/>
      <c r="D94" s="56"/>
      <c r="E94" s="15"/>
      <c r="F94" s="15"/>
      <c r="G94" s="15"/>
      <c r="H94" s="15"/>
      <c r="I94" s="25"/>
      <c r="J94" s="25"/>
      <c r="K94" s="25"/>
      <c r="L94" s="25"/>
      <c r="M94" s="25"/>
      <c r="N94" s="17"/>
      <c r="O94" s="18"/>
      <c r="P94" s="18"/>
      <c r="Q94" s="18"/>
      <c r="S94" s="25"/>
    </row>
    <row r="95" spans="1:19" x14ac:dyDescent="0.25">
      <c r="A95" s="15"/>
      <c r="B95" s="16"/>
      <c r="C95" s="15"/>
      <c r="D95" s="56"/>
      <c r="E95" s="15"/>
      <c r="F95" s="15"/>
      <c r="G95" s="15"/>
      <c r="H95" s="15"/>
      <c r="I95" s="25"/>
      <c r="J95" s="25"/>
      <c r="K95" s="25"/>
      <c r="L95" s="25"/>
      <c r="M95" s="25"/>
      <c r="N95" s="17"/>
      <c r="O95" s="18"/>
      <c r="P95" s="18"/>
      <c r="Q95" s="18"/>
      <c r="S95" s="25"/>
    </row>
    <row r="96" spans="1:19" x14ac:dyDescent="0.25">
      <c r="A96" s="15"/>
      <c r="B96" s="16"/>
      <c r="C96" s="15"/>
      <c r="D96" s="56"/>
      <c r="E96" s="15"/>
      <c r="F96" s="15"/>
      <c r="G96" s="15"/>
      <c r="H96" s="15"/>
      <c r="I96" s="25"/>
      <c r="J96" s="25"/>
      <c r="K96" s="25"/>
      <c r="L96" s="25"/>
      <c r="M96" s="25"/>
      <c r="N96" s="17"/>
      <c r="O96" s="18"/>
      <c r="P96" s="18"/>
      <c r="Q96" s="18"/>
      <c r="S96" s="25"/>
    </row>
    <row r="97" spans="1:19" x14ac:dyDescent="0.25">
      <c r="A97" s="15"/>
      <c r="B97" s="16"/>
      <c r="C97" s="15"/>
      <c r="D97" s="56"/>
      <c r="E97" s="15"/>
      <c r="F97" s="15"/>
      <c r="G97" s="15"/>
      <c r="H97" s="15"/>
      <c r="I97" s="25"/>
      <c r="J97" s="25"/>
      <c r="K97" s="25"/>
      <c r="L97" s="25"/>
      <c r="M97" s="25"/>
      <c r="N97" s="17"/>
      <c r="O97" s="18"/>
      <c r="P97" s="18"/>
      <c r="Q97" s="18"/>
      <c r="S97" s="25"/>
    </row>
    <row r="98" spans="1:19" x14ac:dyDescent="0.25">
      <c r="A98" s="15"/>
      <c r="B98" s="16"/>
      <c r="C98" s="15"/>
      <c r="D98" s="56"/>
      <c r="E98" s="15"/>
      <c r="F98" s="15"/>
      <c r="G98" s="15"/>
      <c r="H98" s="15"/>
      <c r="I98" s="25"/>
      <c r="J98" s="25"/>
      <c r="K98" s="25"/>
      <c r="L98" s="25"/>
      <c r="M98" s="25"/>
      <c r="N98" s="17"/>
      <c r="O98" s="18"/>
      <c r="P98" s="18"/>
      <c r="Q98" s="18"/>
      <c r="S98" s="25"/>
    </row>
    <row r="99" spans="1:19" x14ac:dyDescent="0.25">
      <c r="A99" s="15"/>
      <c r="B99" s="16"/>
      <c r="C99" s="15"/>
      <c r="D99" s="56"/>
      <c r="E99" s="15"/>
      <c r="F99" s="15"/>
      <c r="G99" s="15"/>
      <c r="H99" s="15"/>
      <c r="I99" s="25"/>
      <c r="J99" s="25"/>
      <c r="K99" s="25"/>
      <c r="L99" s="25"/>
      <c r="M99" s="25"/>
      <c r="N99" s="17"/>
      <c r="O99" s="18"/>
      <c r="P99" s="18"/>
      <c r="Q99" s="18"/>
      <c r="S99" s="25"/>
    </row>
    <row r="100" spans="1:19" x14ac:dyDescent="0.25">
      <c r="A100" s="15"/>
      <c r="B100" s="16"/>
      <c r="C100" s="15"/>
      <c r="D100" s="56"/>
      <c r="E100" s="15"/>
      <c r="F100" s="15"/>
      <c r="G100" s="15"/>
      <c r="H100" s="15"/>
      <c r="I100" s="25"/>
      <c r="J100" s="25"/>
      <c r="K100" s="25"/>
      <c r="L100" s="25"/>
      <c r="M100" s="25"/>
      <c r="N100" s="17"/>
      <c r="O100" s="18"/>
      <c r="P100" s="18"/>
      <c r="Q100" s="18"/>
      <c r="S100" s="25"/>
    </row>
    <row r="101" spans="1:19" x14ac:dyDescent="0.25">
      <c r="A101" s="15"/>
      <c r="B101" s="16"/>
      <c r="C101" s="15"/>
      <c r="D101" s="56"/>
      <c r="E101" s="15"/>
      <c r="F101" s="15"/>
      <c r="G101" s="15"/>
      <c r="H101" s="15"/>
      <c r="I101" s="25"/>
      <c r="J101" s="25"/>
      <c r="K101" s="25"/>
      <c r="L101" s="25"/>
      <c r="M101" s="25"/>
      <c r="N101" s="17"/>
      <c r="O101" s="18"/>
      <c r="P101" s="18"/>
      <c r="Q101" s="18"/>
      <c r="S101" s="25"/>
    </row>
    <row r="102" spans="1:19" x14ac:dyDescent="0.25">
      <c r="A102" s="15"/>
      <c r="B102" s="16"/>
      <c r="C102" s="15"/>
      <c r="D102" s="56"/>
      <c r="E102" s="15"/>
      <c r="F102" s="15"/>
      <c r="G102" s="15"/>
      <c r="H102" s="15"/>
      <c r="I102" s="25"/>
      <c r="J102" s="25"/>
      <c r="K102" s="25"/>
      <c r="L102" s="25"/>
      <c r="M102" s="25"/>
      <c r="N102" s="17"/>
      <c r="O102" s="18"/>
      <c r="P102" s="18"/>
      <c r="Q102" s="18"/>
      <c r="S102" s="25"/>
    </row>
    <row r="103" spans="1:19" x14ac:dyDescent="0.25">
      <c r="A103" s="15"/>
      <c r="B103" s="16"/>
      <c r="C103" s="15"/>
      <c r="D103" s="56"/>
      <c r="E103" s="15"/>
      <c r="F103" s="15"/>
      <c r="G103" s="15"/>
      <c r="H103" s="15"/>
      <c r="I103" s="25"/>
      <c r="J103" s="25"/>
      <c r="K103" s="25"/>
      <c r="L103" s="25"/>
      <c r="M103" s="25"/>
      <c r="N103" s="17"/>
      <c r="O103" s="18"/>
      <c r="P103" s="18"/>
      <c r="Q103" s="18"/>
      <c r="S103" s="25"/>
    </row>
    <row r="104" spans="1:19" x14ac:dyDescent="0.25">
      <c r="A104" s="15"/>
      <c r="B104" s="16"/>
      <c r="C104" s="15"/>
      <c r="D104" s="56"/>
      <c r="E104" s="15"/>
      <c r="F104" s="15"/>
      <c r="G104" s="15"/>
      <c r="H104" s="15"/>
      <c r="I104" s="25"/>
      <c r="J104" s="25"/>
      <c r="K104" s="25"/>
      <c r="L104" s="25"/>
      <c r="M104" s="25"/>
      <c r="N104" s="17"/>
      <c r="O104" s="18"/>
      <c r="P104" s="18"/>
      <c r="Q104" s="18"/>
      <c r="S104" s="25"/>
    </row>
    <row r="105" spans="1:19" x14ac:dyDescent="0.25">
      <c r="A105" s="15"/>
      <c r="B105" s="16"/>
      <c r="C105" s="15"/>
      <c r="D105" s="56"/>
      <c r="E105" s="15"/>
      <c r="F105" s="15"/>
      <c r="G105" s="15"/>
      <c r="H105" s="15"/>
      <c r="I105" s="25"/>
      <c r="J105" s="25"/>
      <c r="K105" s="25"/>
      <c r="L105" s="25"/>
      <c r="M105" s="25"/>
      <c r="N105" s="17"/>
      <c r="O105" s="18"/>
      <c r="P105" s="18"/>
      <c r="Q105" s="18"/>
      <c r="S105" s="25"/>
    </row>
    <row r="106" spans="1:19" x14ac:dyDescent="0.25">
      <c r="A106" s="15"/>
      <c r="B106" s="16"/>
      <c r="C106" s="15"/>
      <c r="D106" s="56"/>
      <c r="E106" s="15"/>
      <c r="F106" s="15"/>
      <c r="G106" s="15"/>
      <c r="H106" s="15"/>
      <c r="I106" s="25"/>
      <c r="J106" s="25"/>
      <c r="K106" s="25"/>
      <c r="L106" s="25"/>
      <c r="M106" s="25"/>
      <c r="N106" s="17"/>
      <c r="O106" s="18"/>
      <c r="P106" s="18"/>
      <c r="Q106" s="18"/>
      <c r="S106" s="25"/>
    </row>
    <row r="107" spans="1:19" x14ac:dyDescent="0.25">
      <c r="A107" s="15"/>
      <c r="B107" s="16"/>
      <c r="C107" s="15"/>
      <c r="D107" s="56"/>
      <c r="E107" s="15"/>
      <c r="F107" s="15"/>
      <c r="G107" s="15"/>
      <c r="H107" s="15"/>
      <c r="I107" s="25"/>
      <c r="J107" s="25"/>
      <c r="K107" s="25"/>
      <c r="L107" s="25"/>
      <c r="M107" s="25"/>
      <c r="N107" s="17"/>
      <c r="O107" s="18"/>
      <c r="P107" s="18"/>
      <c r="Q107" s="18"/>
      <c r="S107" s="25"/>
    </row>
    <row r="108" spans="1:19" x14ac:dyDescent="0.25">
      <c r="A108" s="15"/>
      <c r="B108" s="16"/>
      <c r="C108" s="15"/>
      <c r="D108" s="56"/>
      <c r="E108" s="15"/>
      <c r="F108" s="15"/>
      <c r="G108" s="15"/>
      <c r="H108" s="15"/>
      <c r="I108" s="25"/>
      <c r="J108" s="25"/>
      <c r="K108" s="25"/>
      <c r="L108" s="25"/>
      <c r="M108" s="25"/>
      <c r="N108" s="17"/>
      <c r="O108" s="18"/>
      <c r="P108" s="18"/>
      <c r="Q108" s="18"/>
      <c r="S108" s="25"/>
    </row>
    <row r="109" spans="1:19" x14ac:dyDescent="0.25">
      <c r="A109" s="15"/>
      <c r="B109" s="16"/>
      <c r="C109" s="15"/>
      <c r="D109" s="56"/>
      <c r="E109" s="15"/>
      <c r="F109" s="15"/>
      <c r="G109" s="15"/>
      <c r="H109" s="15"/>
      <c r="I109" s="25"/>
      <c r="J109" s="25"/>
      <c r="K109" s="25"/>
      <c r="L109" s="25"/>
      <c r="M109" s="25"/>
      <c r="N109" s="17"/>
      <c r="O109" s="18"/>
      <c r="P109" s="18"/>
      <c r="Q109" s="18"/>
      <c r="S109" s="25"/>
    </row>
    <row r="110" spans="1:19" x14ac:dyDescent="0.25">
      <c r="A110" s="15"/>
      <c r="B110" s="16"/>
      <c r="C110" s="15"/>
      <c r="D110" s="56"/>
      <c r="E110" s="15"/>
      <c r="F110" s="15"/>
      <c r="G110" s="15"/>
      <c r="H110" s="15"/>
      <c r="I110" s="25"/>
      <c r="J110" s="25"/>
      <c r="K110" s="25"/>
      <c r="L110" s="25"/>
      <c r="M110" s="25"/>
      <c r="N110" s="17"/>
      <c r="O110" s="18"/>
      <c r="P110" s="18"/>
      <c r="Q110" s="18"/>
      <c r="S110" s="25"/>
    </row>
    <row r="111" spans="1:19" x14ac:dyDescent="0.25">
      <c r="A111" s="15"/>
      <c r="B111" s="16"/>
      <c r="C111" s="15"/>
      <c r="D111" s="56"/>
      <c r="E111" s="15"/>
      <c r="F111" s="15"/>
      <c r="G111" s="15"/>
      <c r="H111" s="15"/>
      <c r="I111" s="25"/>
      <c r="J111" s="25"/>
      <c r="K111" s="25"/>
      <c r="L111" s="25"/>
      <c r="M111" s="25"/>
      <c r="N111" s="17"/>
      <c r="O111" s="18"/>
      <c r="P111" s="18"/>
      <c r="Q111" s="18"/>
      <c r="S111" s="25"/>
    </row>
    <row r="112" spans="1:19" x14ac:dyDescent="0.25">
      <c r="A112" s="15"/>
      <c r="B112" s="16"/>
      <c r="C112" s="15"/>
      <c r="D112" s="56"/>
      <c r="E112" s="15"/>
      <c r="F112" s="15"/>
      <c r="G112" s="15"/>
      <c r="H112" s="15"/>
      <c r="I112" s="25"/>
      <c r="J112" s="25"/>
      <c r="K112" s="25"/>
      <c r="L112" s="25"/>
      <c r="M112" s="25"/>
      <c r="N112" s="17"/>
      <c r="O112" s="18"/>
      <c r="P112" s="18"/>
      <c r="Q112" s="18"/>
      <c r="S112" s="25"/>
    </row>
    <row r="113" spans="1:19" x14ac:dyDescent="0.25">
      <c r="A113" s="15"/>
      <c r="B113" s="16"/>
      <c r="C113" s="15"/>
      <c r="D113" s="56"/>
      <c r="E113" s="15"/>
      <c r="F113" s="15"/>
      <c r="G113" s="15"/>
      <c r="H113" s="15"/>
      <c r="I113" s="25"/>
      <c r="J113" s="25"/>
      <c r="K113" s="25"/>
      <c r="L113" s="25"/>
      <c r="M113" s="25"/>
      <c r="N113" s="17"/>
      <c r="O113" s="18"/>
      <c r="P113" s="18"/>
      <c r="Q113" s="18"/>
      <c r="S113" s="25"/>
    </row>
    <row r="114" spans="1:19" x14ac:dyDescent="0.25">
      <c r="A114" s="15"/>
      <c r="B114" s="16"/>
      <c r="C114" s="15"/>
      <c r="D114" s="56"/>
      <c r="E114" s="15"/>
      <c r="F114" s="15"/>
      <c r="G114" s="15"/>
      <c r="H114" s="15"/>
      <c r="I114" s="25"/>
      <c r="J114" s="25"/>
      <c r="K114" s="25"/>
      <c r="L114" s="25"/>
      <c r="M114" s="25"/>
      <c r="N114" s="17"/>
      <c r="O114" s="18"/>
      <c r="P114" s="18"/>
      <c r="Q114" s="18"/>
      <c r="S114" s="25"/>
    </row>
    <row r="115" spans="1:19" x14ac:dyDescent="0.25">
      <c r="A115" s="15"/>
      <c r="B115" s="16"/>
      <c r="C115" s="15"/>
      <c r="D115" s="56"/>
      <c r="E115" s="15"/>
      <c r="F115" s="15"/>
      <c r="G115" s="15"/>
      <c r="H115" s="15"/>
      <c r="I115" s="25"/>
      <c r="J115" s="25"/>
      <c r="K115" s="25"/>
      <c r="L115" s="25"/>
      <c r="M115" s="25"/>
      <c r="N115" s="17"/>
      <c r="O115" s="18"/>
      <c r="P115" s="18"/>
      <c r="Q115" s="18"/>
      <c r="S115" s="25"/>
    </row>
    <row r="116" spans="1:19" x14ac:dyDescent="0.25">
      <c r="A116" s="15"/>
      <c r="B116" s="16"/>
      <c r="C116" s="15"/>
      <c r="D116" s="56"/>
      <c r="E116" s="15"/>
      <c r="F116" s="15"/>
      <c r="G116" s="15"/>
      <c r="H116" s="15"/>
      <c r="I116" s="25"/>
      <c r="J116" s="25"/>
      <c r="K116" s="25"/>
      <c r="L116" s="25"/>
      <c r="M116" s="25"/>
      <c r="N116" s="17"/>
      <c r="O116" s="18"/>
      <c r="P116" s="18"/>
      <c r="Q116" s="18"/>
      <c r="S116" s="25"/>
    </row>
    <row r="117" spans="1:19" x14ac:dyDescent="0.25">
      <c r="A117" s="15"/>
      <c r="B117" s="16"/>
      <c r="C117" s="15"/>
      <c r="D117" s="56"/>
      <c r="E117" s="15"/>
      <c r="F117" s="15"/>
      <c r="G117" s="15"/>
      <c r="H117" s="15"/>
      <c r="I117" s="25"/>
      <c r="J117" s="25"/>
      <c r="K117" s="25"/>
      <c r="L117" s="25"/>
      <c r="M117" s="25"/>
      <c r="N117" s="17"/>
      <c r="O117" s="18"/>
      <c r="P117" s="18"/>
      <c r="Q117" s="18"/>
      <c r="S117" s="25"/>
    </row>
    <row r="118" spans="1:19" x14ac:dyDescent="0.25">
      <c r="A118" s="15"/>
      <c r="B118" s="16"/>
      <c r="C118" s="15"/>
      <c r="D118" s="56"/>
      <c r="E118" s="15"/>
      <c r="F118" s="15"/>
      <c r="G118" s="15"/>
      <c r="H118" s="15"/>
      <c r="I118" s="25"/>
      <c r="J118" s="25"/>
      <c r="K118" s="25"/>
      <c r="L118" s="25"/>
      <c r="M118" s="25"/>
      <c r="N118" s="17"/>
      <c r="O118" s="18"/>
      <c r="P118" s="18"/>
      <c r="Q118" s="18"/>
      <c r="S118" s="25"/>
    </row>
    <row r="119" spans="1:19" x14ac:dyDescent="0.25">
      <c r="A119" s="15"/>
      <c r="B119" s="16"/>
      <c r="C119" s="15"/>
      <c r="D119" s="56"/>
      <c r="E119" s="15"/>
      <c r="F119" s="15"/>
      <c r="G119" s="15"/>
      <c r="H119" s="15"/>
      <c r="I119" s="25"/>
      <c r="J119" s="25"/>
      <c r="K119" s="25"/>
      <c r="L119" s="25"/>
      <c r="M119" s="25"/>
      <c r="N119" s="17"/>
      <c r="O119" s="18"/>
      <c r="P119" s="18"/>
      <c r="Q119" s="18"/>
      <c r="S119" s="25"/>
    </row>
    <row r="120" spans="1:19" x14ac:dyDescent="0.25">
      <c r="A120" s="15"/>
      <c r="B120" s="16"/>
      <c r="C120" s="15"/>
      <c r="D120" s="56"/>
      <c r="E120" s="15"/>
      <c r="F120" s="15"/>
      <c r="G120" s="15"/>
      <c r="H120" s="15"/>
      <c r="I120" s="25"/>
      <c r="J120" s="25"/>
      <c r="K120" s="25"/>
      <c r="L120" s="25"/>
      <c r="M120" s="25"/>
      <c r="N120" s="17"/>
      <c r="O120" s="18"/>
      <c r="P120" s="18"/>
      <c r="Q120" s="18"/>
      <c r="S120" s="25"/>
    </row>
    <row r="121" spans="1:19" x14ac:dyDescent="0.25">
      <c r="A121" s="15"/>
      <c r="B121" s="16"/>
      <c r="C121" s="15"/>
      <c r="D121" s="56"/>
      <c r="E121" s="15"/>
      <c r="F121" s="15"/>
      <c r="G121" s="15"/>
      <c r="H121" s="15"/>
      <c r="I121" s="25"/>
      <c r="J121" s="25"/>
      <c r="K121" s="25"/>
      <c r="L121" s="25"/>
      <c r="M121" s="25"/>
      <c r="N121" s="17"/>
      <c r="O121" s="18"/>
      <c r="P121" s="18"/>
      <c r="Q121" s="18"/>
      <c r="S121" s="25"/>
    </row>
    <row r="122" spans="1:19" x14ac:dyDescent="0.25">
      <c r="A122" s="15"/>
      <c r="B122" s="16"/>
      <c r="C122" s="15"/>
      <c r="D122" s="56"/>
      <c r="E122" s="15"/>
      <c r="F122" s="15"/>
      <c r="G122" s="15"/>
      <c r="H122" s="15"/>
      <c r="I122" s="25"/>
      <c r="J122" s="25"/>
      <c r="K122" s="25"/>
      <c r="L122" s="25"/>
      <c r="M122" s="25"/>
      <c r="N122" s="17"/>
      <c r="O122" s="18"/>
      <c r="P122" s="18"/>
      <c r="Q122" s="18"/>
      <c r="S122" s="25"/>
    </row>
    <row r="123" spans="1:19" x14ac:dyDescent="0.25">
      <c r="A123" s="15"/>
      <c r="B123" s="16"/>
      <c r="C123" s="15"/>
      <c r="D123" s="56"/>
      <c r="E123" s="15"/>
      <c r="F123" s="15"/>
      <c r="G123" s="15"/>
      <c r="H123" s="15"/>
      <c r="I123" s="25"/>
      <c r="J123" s="25"/>
      <c r="K123" s="25"/>
      <c r="L123" s="25"/>
      <c r="M123" s="25"/>
      <c r="N123" s="17"/>
      <c r="O123" s="18"/>
      <c r="P123" s="18"/>
      <c r="Q123" s="18"/>
      <c r="S123" s="25"/>
    </row>
    <row r="124" spans="1:19" x14ac:dyDescent="0.25">
      <c r="A124" s="15"/>
      <c r="B124" s="16"/>
      <c r="C124" s="15"/>
      <c r="D124" s="56"/>
      <c r="E124" s="15"/>
      <c r="F124" s="15"/>
      <c r="G124" s="15"/>
      <c r="H124" s="15"/>
      <c r="I124" s="25"/>
      <c r="J124" s="25"/>
      <c r="K124" s="25"/>
      <c r="L124" s="25"/>
      <c r="M124" s="25"/>
      <c r="N124" s="17"/>
      <c r="O124" s="18"/>
      <c r="P124" s="18"/>
      <c r="Q124" s="18"/>
      <c r="S124" s="25"/>
    </row>
    <row r="125" spans="1:19" x14ac:dyDescent="0.25">
      <c r="A125" s="15"/>
      <c r="B125" s="16"/>
      <c r="C125" s="15"/>
      <c r="D125" s="56"/>
      <c r="E125" s="15"/>
      <c r="F125" s="15"/>
      <c r="G125" s="15"/>
      <c r="H125" s="15"/>
      <c r="I125" s="25"/>
      <c r="J125" s="25"/>
      <c r="K125" s="25"/>
      <c r="L125" s="25"/>
      <c r="M125" s="25"/>
      <c r="N125" s="17"/>
      <c r="O125" s="18"/>
      <c r="P125" s="18"/>
      <c r="Q125" s="18"/>
      <c r="S125" s="25"/>
    </row>
    <row r="126" spans="1:19" x14ac:dyDescent="0.25">
      <c r="A126" s="15"/>
      <c r="B126" s="16"/>
      <c r="C126" s="15"/>
      <c r="D126" s="56"/>
      <c r="E126" s="15"/>
      <c r="F126" s="15"/>
      <c r="G126" s="15"/>
      <c r="H126" s="15"/>
      <c r="I126" s="25"/>
      <c r="J126" s="25"/>
      <c r="K126" s="25"/>
      <c r="L126" s="25"/>
      <c r="M126" s="25"/>
      <c r="N126" s="17"/>
      <c r="O126" s="18"/>
      <c r="P126" s="18"/>
      <c r="Q126" s="18"/>
      <c r="S126" s="25"/>
    </row>
    <row r="127" spans="1:19" x14ac:dyDescent="0.25">
      <c r="A127" s="15"/>
      <c r="B127" s="16"/>
      <c r="C127" s="15"/>
      <c r="D127" s="56"/>
      <c r="E127" s="15"/>
      <c r="F127" s="15"/>
      <c r="G127" s="15"/>
      <c r="H127" s="15"/>
      <c r="I127" s="25"/>
      <c r="J127" s="25"/>
      <c r="K127" s="25"/>
      <c r="L127" s="25"/>
      <c r="M127" s="25"/>
      <c r="N127" s="17"/>
      <c r="O127" s="18"/>
      <c r="P127" s="18"/>
      <c r="Q127" s="18"/>
      <c r="S127" s="25"/>
    </row>
    <row r="128" spans="1:19" x14ac:dyDescent="0.25">
      <c r="A128" s="15"/>
      <c r="B128" s="16"/>
      <c r="C128" s="15"/>
      <c r="D128" s="56"/>
      <c r="E128" s="15"/>
      <c r="F128" s="15"/>
      <c r="G128" s="15"/>
      <c r="H128" s="15"/>
      <c r="I128" s="25"/>
      <c r="J128" s="25"/>
      <c r="K128" s="25"/>
      <c r="L128" s="25"/>
      <c r="M128" s="25"/>
      <c r="N128" s="17"/>
      <c r="O128" s="18"/>
      <c r="P128" s="18"/>
      <c r="Q128" s="18"/>
      <c r="S128" s="25"/>
    </row>
    <row r="129" spans="1:19" x14ac:dyDescent="0.25">
      <c r="A129" s="15"/>
      <c r="B129" s="16"/>
      <c r="C129" s="15"/>
      <c r="D129" s="56"/>
      <c r="E129" s="15"/>
      <c r="F129" s="15"/>
      <c r="G129" s="15"/>
      <c r="H129" s="15"/>
      <c r="I129" s="25"/>
      <c r="J129" s="25"/>
      <c r="K129" s="25"/>
      <c r="L129" s="25"/>
      <c r="M129" s="25"/>
      <c r="N129" s="17"/>
      <c r="O129" s="18"/>
      <c r="P129" s="18"/>
      <c r="Q129" s="18"/>
      <c r="S129" s="25"/>
    </row>
    <row r="130" spans="1:19" x14ac:dyDescent="0.25">
      <c r="A130" s="15"/>
      <c r="B130" s="16"/>
      <c r="C130" s="15"/>
      <c r="D130" s="56"/>
      <c r="E130" s="15"/>
      <c r="F130" s="15"/>
      <c r="G130" s="15"/>
      <c r="H130" s="15"/>
      <c r="I130" s="25"/>
      <c r="J130" s="25"/>
      <c r="K130" s="25"/>
      <c r="L130" s="25"/>
      <c r="M130" s="25"/>
      <c r="N130" s="17"/>
      <c r="O130" s="18"/>
      <c r="P130" s="18"/>
      <c r="Q130" s="18"/>
      <c r="S130" s="25"/>
    </row>
    <row r="131" spans="1:19" x14ac:dyDescent="0.25">
      <c r="A131" s="15"/>
      <c r="B131" s="16"/>
      <c r="C131" s="15"/>
      <c r="D131" s="56"/>
      <c r="E131" s="15"/>
      <c r="F131" s="15"/>
      <c r="G131" s="15"/>
      <c r="H131" s="15"/>
      <c r="I131" s="25"/>
      <c r="J131" s="25"/>
      <c r="K131" s="25"/>
      <c r="L131" s="25"/>
      <c r="M131" s="25"/>
      <c r="N131" s="17"/>
      <c r="O131" s="18"/>
      <c r="P131" s="18"/>
      <c r="Q131" s="18"/>
      <c r="S131" s="25"/>
    </row>
    <row r="132" spans="1:19" x14ac:dyDescent="0.25">
      <c r="A132" s="15"/>
      <c r="B132" s="16"/>
      <c r="C132" s="15"/>
      <c r="D132" s="56"/>
      <c r="E132" s="15"/>
      <c r="F132" s="15"/>
      <c r="G132" s="15"/>
      <c r="H132" s="15"/>
      <c r="I132" s="25"/>
      <c r="J132" s="25"/>
      <c r="K132" s="25"/>
      <c r="L132" s="25"/>
      <c r="M132" s="25"/>
      <c r="N132" s="17"/>
      <c r="O132" s="18"/>
      <c r="P132" s="18"/>
      <c r="Q132" s="18"/>
      <c r="S132" s="25"/>
    </row>
    <row r="133" spans="1:19" x14ac:dyDescent="0.25">
      <c r="A133" s="15"/>
      <c r="B133" s="16"/>
      <c r="C133" s="15"/>
      <c r="D133" s="56"/>
      <c r="E133" s="15"/>
      <c r="F133" s="15"/>
      <c r="G133" s="15"/>
      <c r="H133" s="15"/>
      <c r="I133" s="25"/>
      <c r="J133" s="25"/>
      <c r="K133" s="25"/>
      <c r="L133" s="25"/>
      <c r="M133" s="25"/>
      <c r="N133" s="17"/>
      <c r="O133" s="18"/>
      <c r="P133" s="18"/>
      <c r="Q133" s="18"/>
      <c r="S133" s="25"/>
    </row>
    <row r="134" spans="1:19" x14ac:dyDescent="0.25">
      <c r="A134" s="15"/>
      <c r="B134" s="16"/>
      <c r="C134" s="15"/>
      <c r="D134" s="56"/>
      <c r="E134" s="15"/>
      <c r="F134" s="15"/>
      <c r="G134" s="15"/>
      <c r="H134" s="15"/>
      <c r="I134" s="25"/>
      <c r="J134" s="25"/>
      <c r="K134" s="25"/>
      <c r="L134" s="25"/>
      <c r="M134" s="25"/>
      <c r="N134" s="17"/>
      <c r="O134" s="18"/>
      <c r="P134" s="18"/>
      <c r="Q134" s="18"/>
      <c r="S134" s="25"/>
    </row>
    <row r="135" spans="1:19" x14ac:dyDescent="0.25">
      <c r="A135" s="15"/>
      <c r="B135" s="16"/>
      <c r="C135" s="15"/>
      <c r="D135" s="56"/>
      <c r="E135" s="15"/>
      <c r="F135" s="15"/>
      <c r="G135" s="15"/>
      <c r="H135" s="15"/>
      <c r="I135" s="25"/>
      <c r="J135" s="25"/>
      <c r="K135" s="25"/>
      <c r="L135" s="25"/>
      <c r="M135" s="25"/>
      <c r="N135" s="17"/>
      <c r="O135" s="18"/>
      <c r="P135" s="18"/>
      <c r="Q135" s="18"/>
      <c r="S135" s="25"/>
    </row>
    <row r="136" spans="1:19" x14ac:dyDescent="0.25">
      <c r="A136" s="15"/>
      <c r="B136" s="16"/>
      <c r="C136" s="15"/>
      <c r="D136" s="56"/>
      <c r="E136" s="15"/>
      <c r="F136" s="15"/>
      <c r="G136" s="15"/>
      <c r="H136" s="15"/>
      <c r="I136" s="25"/>
      <c r="J136" s="25"/>
      <c r="K136" s="25"/>
      <c r="L136" s="25"/>
      <c r="M136" s="25"/>
      <c r="N136" s="17"/>
      <c r="O136" s="18"/>
      <c r="P136" s="18"/>
      <c r="Q136" s="18"/>
      <c r="S136" s="25"/>
    </row>
    <row r="137" spans="1:19" x14ac:dyDescent="0.25">
      <c r="A137" s="15"/>
      <c r="B137" s="16"/>
      <c r="C137" s="15"/>
      <c r="D137" s="56"/>
      <c r="E137" s="15"/>
      <c r="F137" s="15"/>
      <c r="G137" s="15"/>
      <c r="H137" s="15"/>
      <c r="I137" s="25"/>
      <c r="J137" s="25"/>
      <c r="K137" s="25"/>
      <c r="L137" s="25"/>
      <c r="M137" s="25"/>
      <c r="N137" s="17"/>
      <c r="O137" s="18"/>
      <c r="P137" s="18"/>
      <c r="Q137" s="18"/>
      <c r="S137" s="25"/>
    </row>
    <row r="138" spans="1:19" x14ac:dyDescent="0.25">
      <c r="A138" s="15"/>
      <c r="B138" s="16"/>
      <c r="C138" s="15"/>
      <c r="D138" s="56"/>
      <c r="E138" s="15"/>
      <c r="F138" s="15"/>
      <c r="G138" s="15"/>
      <c r="H138" s="15"/>
      <c r="I138" s="25"/>
      <c r="J138" s="25"/>
      <c r="K138" s="25"/>
      <c r="L138" s="25"/>
      <c r="M138" s="25"/>
      <c r="N138" s="17"/>
      <c r="O138" s="18"/>
      <c r="P138" s="18"/>
      <c r="Q138" s="18"/>
      <c r="S138" s="25"/>
    </row>
    <row r="139" spans="1:19" x14ac:dyDescent="0.25">
      <c r="A139" s="15"/>
      <c r="B139" s="16"/>
      <c r="C139" s="15"/>
      <c r="D139" s="56"/>
      <c r="E139" s="15"/>
      <c r="F139" s="15"/>
      <c r="G139" s="15"/>
      <c r="H139" s="15"/>
      <c r="I139" s="25"/>
      <c r="J139" s="25"/>
      <c r="K139" s="25"/>
      <c r="L139" s="25"/>
      <c r="M139" s="25"/>
      <c r="N139" s="17"/>
      <c r="O139" s="18"/>
      <c r="P139" s="18"/>
      <c r="Q139" s="18"/>
      <c r="S139" s="25"/>
    </row>
    <row r="140" spans="1:19" x14ac:dyDescent="0.25">
      <c r="A140" s="15"/>
      <c r="B140" s="16"/>
      <c r="C140" s="15"/>
      <c r="D140" s="56"/>
      <c r="E140" s="15"/>
      <c r="F140" s="15"/>
      <c r="G140" s="15"/>
      <c r="H140" s="15"/>
      <c r="I140" s="25"/>
      <c r="J140" s="25"/>
      <c r="K140" s="25"/>
      <c r="L140" s="25"/>
      <c r="M140" s="25"/>
      <c r="N140" s="17"/>
      <c r="O140" s="18"/>
      <c r="P140" s="18"/>
      <c r="Q140" s="18"/>
      <c r="S140" s="25"/>
    </row>
    <row r="141" spans="1:19" x14ac:dyDescent="0.25">
      <c r="A141" s="15"/>
      <c r="B141" s="16"/>
      <c r="C141" s="15"/>
      <c r="D141" s="56"/>
      <c r="E141" s="15"/>
      <c r="F141" s="15"/>
      <c r="G141" s="15"/>
      <c r="H141" s="15"/>
      <c r="I141" s="25"/>
      <c r="J141" s="25"/>
      <c r="K141" s="25"/>
      <c r="L141" s="25"/>
      <c r="M141" s="25"/>
      <c r="N141" s="17"/>
      <c r="O141" s="18"/>
      <c r="P141" s="18"/>
      <c r="Q141" s="18"/>
      <c r="S141" s="25"/>
    </row>
    <row r="142" spans="1:19" x14ac:dyDescent="0.25">
      <c r="A142" s="15"/>
      <c r="B142" s="16"/>
      <c r="C142" s="15"/>
      <c r="D142" s="56"/>
      <c r="E142" s="15"/>
      <c r="F142" s="15"/>
      <c r="G142" s="15"/>
      <c r="H142" s="15"/>
      <c r="I142" s="25"/>
      <c r="J142" s="25"/>
      <c r="K142" s="25"/>
      <c r="L142" s="25"/>
      <c r="M142" s="25"/>
      <c r="N142" s="17"/>
      <c r="O142" s="18"/>
      <c r="P142" s="18"/>
      <c r="Q142" s="18"/>
      <c r="S142" s="25"/>
    </row>
    <row r="143" spans="1:19" x14ac:dyDescent="0.25">
      <c r="A143" s="15"/>
      <c r="B143" s="16"/>
      <c r="C143" s="15"/>
      <c r="D143" s="56"/>
      <c r="E143" s="15"/>
      <c r="F143" s="15"/>
      <c r="G143" s="15"/>
      <c r="H143" s="15"/>
      <c r="I143" s="25"/>
      <c r="J143" s="25"/>
      <c r="K143" s="25"/>
      <c r="L143" s="25"/>
      <c r="M143" s="25"/>
      <c r="N143" s="17"/>
      <c r="O143" s="18"/>
      <c r="P143" s="18"/>
      <c r="Q143" s="18"/>
      <c r="S143" s="25"/>
    </row>
    <row r="144" spans="1:19" x14ac:dyDescent="0.25">
      <c r="A144" s="15"/>
      <c r="B144" s="16"/>
      <c r="C144" s="15"/>
      <c r="D144" s="56"/>
      <c r="E144" s="15"/>
      <c r="F144" s="15"/>
      <c r="G144" s="15"/>
      <c r="H144" s="15"/>
      <c r="I144" s="25"/>
      <c r="J144" s="25"/>
      <c r="K144" s="25"/>
      <c r="L144" s="25"/>
      <c r="M144" s="25"/>
      <c r="N144" s="17"/>
      <c r="O144" s="18"/>
      <c r="P144" s="18"/>
      <c r="Q144" s="18"/>
      <c r="S144" s="25"/>
    </row>
    <row r="145" spans="1:19" x14ac:dyDescent="0.25">
      <c r="A145" s="15"/>
      <c r="B145" s="16"/>
      <c r="C145" s="15"/>
      <c r="D145" s="56"/>
      <c r="E145" s="15"/>
      <c r="F145" s="15"/>
      <c r="G145" s="15"/>
      <c r="H145" s="15"/>
      <c r="I145" s="25"/>
      <c r="J145" s="25"/>
      <c r="K145" s="25"/>
      <c r="L145" s="25"/>
      <c r="M145" s="25"/>
      <c r="N145" s="17"/>
      <c r="O145" s="18"/>
      <c r="P145" s="18"/>
      <c r="Q145" s="18"/>
      <c r="S145" s="25"/>
    </row>
    <row r="146" spans="1:19" x14ac:dyDescent="0.25">
      <c r="A146" s="15"/>
      <c r="B146" s="16"/>
      <c r="C146" s="15"/>
      <c r="D146" s="56"/>
      <c r="E146" s="15"/>
      <c r="F146" s="15"/>
      <c r="G146" s="15"/>
      <c r="H146" s="15"/>
      <c r="I146" s="25"/>
      <c r="J146" s="25"/>
      <c r="K146" s="25"/>
      <c r="L146" s="25"/>
      <c r="M146" s="25"/>
      <c r="N146" s="17"/>
      <c r="O146" s="18"/>
      <c r="P146" s="18"/>
      <c r="Q146" s="18"/>
      <c r="S146" s="25"/>
    </row>
    <row r="147" spans="1:19" x14ac:dyDescent="0.25">
      <c r="A147" s="15"/>
      <c r="B147" s="16"/>
      <c r="C147" s="15"/>
      <c r="D147" s="56"/>
      <c r="E147" s="15"/>
      <c r="F147" s="15"/>
      <c r="G147" s="15"/>
      <c r="H147" s="15"/>
      <c r="I147" s="25"/>
      <c r="J147" s="25"/>
      <c r="K147" s="25"/>
      <c r="L147" s="25"/>
      <c r="M147" s="25"/>
      <c r="N147" s="17"/>
      <c r="O147" s="18"/>
      <c r="P147" s="18"/>
      <c r="Q147" s="18"/>
      <c r="S147" s="25"/>
    </row>
    <row r="148" spans="1:19" x14ac:dyDescent="0.25">
      <c r="A148" s="15"/>
      <c r="B148" s="16"/>
      <c r="C148" s="15"/>
      <c r="D148" s="56"/>
      <c r="E148" s="15"/>
      <c r="F148" s="15"/>
      <c r="G148" s="15"/>
      <c r="H148" s="15"/>
      <c r="I148" s="25"/>
      <c r="J148" s="25"/>
      <c r="K148" s="25"/>
      <c r="L148" s="25"/>
      <c r="M148" s="25"/>
      <c r="N148" s="17"/>
      <c r="O148" s="18"/>
      <c r="P148" s="18"/>
      <c r="Q148" s="18"/>
      <c r="S148" s="25"/>
    </row>
    <row r="149" spans="1:19" x14ac:dyDescent="0.25">
      <c r="A149" s="15"/>
      <c r="B149" s="16"/>
      <c r="C149" s="15"/>
      <c r="D149" s="56"/>
      <c r="E149" s="15"/>
      <c r="F149" s="15"/>
      <c r="G149" s="15"/>
      <c r="H149" s="15"/>
      <c r="I149" s="25"/>
      <c r="J149" s="25"/>
      <c r="K149" s="25"/>
      <c r="L149" s="25"/>
      <c r="M149" s="25"/>
      <c r="N149" s="17"/>
      <c r="O149" s="18"/>
      <c r="P149" s="18"/>
      <c r="Q149" s="18"/>
      <c r="S149" s="25"/>
    </row>
    <row r="150" spans="1:19" x14ac:dyDescent="0.25">
      <c r="A150" s="15"/>
      <c r="B150" s="16"/>
      <c r="C150" s="15"/>
      <c r="D150" s="56"/>
      <c r="E150" s="15"/>
      <c r="F150" s="15"/>
      <c r="G150" s="15"/>
      <c r="H150" s="15"/>
      <c r="I150" s="25"/>
      <c r="J150" s="25"/>
      <c r="K150" s="25"/>
      <c r="L150" s="25"/>
      <c r="M150" s="25"/>
      <c r="N150" s="17"/>
      <c r="O150" s="18"/>
      <c r="P150" s="18"/>
      <c r="Q150" s="18"/>
      <c r="S150" s="25"/>
    </row>
    <row r="151" spans="1:19" x14ac:dyDescent="0.25">
      <c r="A151" s="15"/>
      <c r="B151" s="16"/>
      <c r="C151" s="15"/>
      <c r="D151" s="56"/>
      <c r="E151" s="15"/>
      <c r="F151" s="15"/>
      <c r="G151" s="15"/>
      <c r="H151" s="15"/>
      <c r="I151" s="25"/>
      <c r="J151" s="25"/>
      <c r="K151" s="25"/>
      <c r="L151" s="25"/>
      <c r="M151" s="25"/>
      <c r="N151" s="17"/>
      <c r="O151" s="18"/>
      <c r="P151" s="18"/>
      <c r="Q151" s="18"/>
      <c r="S151" s="25"/>
    </row>
    <row r="152" spans="1:19" x14ac:dyDescent="0.25">
      <c r="A152" s="15"/>
      <c r="B152" s="16"/>
      <c r="C152" s="15"/>
      <c r="D152" s="56"/>
      <c r="E152" s="15"/>
      <c r="F152" s="15"/>
      <c r="G152" s="15"/>
      <c r="H152" s="15"/>
      <c r="I152" s="25"/>
      <c r="J152" s="25"/>
      <c r="K152" s="25"/>
      <c r="L152" s="25"/>
      <c r="M152" s="25"/>
      <c r="N152" s="17"/>
      <c r="O152" s="18"/>
      <c r="P152" s="18"/>
      <c r="Q152" s="18"/>
      <c r="S152" s="25"/>
    </row>
    <row r="153" spans="1:19" x14ac:dyDescent="0.25">
      <c r="A153" s="15"/>
      <c r="B153" s="16"/>
      <c r="C153" s="15"/>
      <c r="D153" s="56"/>
      <c r="E153" s="15"/>
      <c r="F153" s="15"/>
      <c r="G153" s="15"/>
      <c r="H153" s="15"/>
      <c r="I153" s="25"/>
      <c r="J153" s="25"/>
      <c r="K153" s="25"/>
      <c r="L153" s="25"/>
      <c r="M153" s="25"/>
      <c r="N153" s="17"/>
      <c r="O153" s="18"/>
      <c r="P153" s="18"/>
      <c r="Q153" s="18"/>
      <c r="S153" s="25"/>
    </row>
    <row r="154" spans="1:19" x14ac:dyDescent="0.25">
      <c r="A154" s="15"/>
      <c r="B154" s="16"/>
      <c r="C154" s="15"/>
      <c r="D154" s="56"/>
      <c r="E154" s="15"/>
      <c r="F154" s="15"/>
      <c r="G154" s="15"/>
      <c r="H154" s="15"/>
      <c r="I154" s="25"/>
      <c r="J154" s="25"/>
      <c r="K154" s="25"/>
      <c r="L154" s="25"/>
      <c r="M154" s="25"/>
      <c r="N154" s="17"/>
      <c r="O154" s="18"/>
      <c r="P154" s="18"/>
      <c r="Q154" s="18"/>
      <c r="S154" s="25"/>
    </row>
    <row r="155" spans="1:19" x14ac:dyDescent="0.25">
      <c r="A155" s="15"/>
      <c r="B155" s="16"/>
      <c r="C155" s="15"/>
      <c r="D155" s="56"/>
      <c r="E155" s="15"/>
      <c r="F155" s="15"/>
      <c r="G155" s="15"/>
      <c r="H155" s="15"/>
      <c r="I155" s="25"/>
      <c r="J155" s="25"/>
      <c r="K155" s="25"/>
      <c r="L155" s="25"/>
      <c r="M155" s="25"/>
      <c r="N155" s="17"/>
      <c r="O155" s="18"/>
      <c r="P155" s="18"/>
      <c r="Q155" s="18"/>
      <c r="S155" s="25"/>
    </row>
    <row r="156" spans="1:19" x14ac:dyDescent="0.25">
      <c r="A156" s="15"/>
      <c r="B156" s="16"/>
      <c r="C156" s="15"/>
      <c r="D156" s="56"/>
      <c r="E156" s="15"/>
      <c r="F156" s="15"/>
      <c r="G156" s="15"/>
      <c r="H156" s="15"/>
      <c r="I156" s="25"/>
      <c r="J156" s="25"/>
      <c r="K156" s="25"/>
      <c r="L156" s="25"/>
      <c r="M156" s="25"/>
      <c r="N156" s="17"/>
      <c r="O156" s="18"/>
      <c r="P156" s="18"/>
      <c r="Q156" s="18"/>
      <c r="S156" s="25"/>
    </row>
    <row r="157" spans="1:19" x14ac:dyDescent="0.25">
      <c r="A157" s="15"/>
      <c r="B157" s="16"/>
      <c r="C157" s="15"/>
      <c r="D157" s="56"/>
      <c r="E157" s="15"/>
      <c r="F157" s="15"/>
      <c r="G157" s="15"/>
      <c r="H157" s="15"/>
      <c r="I157" s="25"/>
      <c r="J157" s="25"/>
      <c r="K157" s="25"/>
      <c r="L157" s="25"/>
      <c r="M157" s="25"/>
      <c r="N157" s="17"/>
      <c r="O157" s="18"/>
      <c r="P157" s="18"/>
      <c r="Q157" s="18"/>
      <c r="S157" s="25"/>
    </row>
    <row r="158" spans="1:19" x14ac:dyDescent="0.25">
      <c r="A158" s="15"/>
      <c r="B158" s="16"/>
      <c r="C158" s="15"/>
      <c r="D158" s="56"/>
      <c r="E158" s="15"/>
      <c r="F158" s="15"/>
      <c r="G158" s="15"/>
      <c r="H158" s="15"/>
      <c r="I158" s="25"/>
      <c r="J158" s="25"/>
      <c r="K158" s="25"/>
      <c r="L158" s="25"/>
      <c r="M158" s="25"/>
      <c r="N158" s="17"/>
      <c r="O158" s="18"/>
      <c r="P158" s="18"/>
      <c r="Q158" s="18"/>
      <c r="S158" s="25"/>
    </row>
    <row r="159" spans="1:19" x14ac:dyDescent="0.25">
      <c r="A159" s="15"/>
      <c r="B159" s="16"/>
      <c r="C159" s="15"/>
      <c r="D159" s="56"/>
      <c r="E159" s="15"/>
      <c r="F159" s="15"/>
      <c r="G159" s="15"/>
      <c r="H159" s="15"/>
      <c r="I159" s="25"/>
      <c r="J159" s="25"/>
      <c r="K159" s="25"/>
      <c r="L159" s="25"/>
      <c r="M159" s="25"/>
      <c r="N159" s="17"/>
      <c r="O159" s="18"/>
      <c r="P159" s="18"/>
      <c r="Q159" s="18"/>
      <c r="S159" s="25"/>
    </row>
    <row r="160" spans="1:19" x14ac:dyDescent="0.25">
      <c r="A160" s="15"/>
      <c r="B160" s="16"/>
      <c r="C160" s="15"/>
      <c r="D160" s="56"/>
      <c r="E160" s="15"/>
      <c r="F160" s="15"/>
      <c r="G160" s="15"/>
      <c r="H160" s="15"/>
      <c r="I160" s="25"/>
      <c r="J160" s="25"/>
      <c r="K160" s="25"/>
      <c r="L160" s="25"/>
      <c r="M160" s="25"/>
      <c r="N160" s="17"/>
      <c r="O160" s="18"/>
      <c r="P160" s="18"/>
      <c r="Q160" s="18"/>
      <c r="S160" s="25"/>
    </row>
    <row r="161" spans="1:19" x14ac:dyDescent="0.25">
      <c r="A161" s="15"/>
      <c r="B161" s="16"/>
      <c r="C161" s="15"/>
      <c r="D161" s="56"/>
      <c r="E161" s="15"/>
      <c r="F161" s="15"/>
      <c r="G161" s="15"/>
      <c r="H161" s="15"/>
      <c r="I161" s="25"/>
      <c r="J161" s="25"/>
      <c r="K161" s="25"/>
      <c r="L161" s="25"/>
      <c r="M161" s="25"/>
      <c r="N161" s="17"/>
      <c r="O161" s="18"/>
      <c r="P161" s="18"/>
      <c r="Q161" s="18"/>
      <c r="S161" s="25"/>
    </row>
    <row r="162" spans="1:19" x14ac:dyDescent="0.25">
      <c r="A162" s="15"/>
      <c r="B162" s="16"/>
      <c r="C162" s="15"/>
      <c r="D162" s="56"/>
      <c r="E162" s="15"/>
      <c r="F162" s="15"/>
      <c r="G162" s="15"/>
      <c r="H162" s="15"/>
      <c r="I162" s="25"/>
      <c r="J162" s="25"/>
      <c r="K162" s="25"/>
      <c r="L162" s="25"/>
      <c r="M162" s="25"/>
      <c r="N162" s="17"/>
      <c r="O162" s="18"/>
      <c r="P162" s="18"/>
      <c r="Q162" s="18"/>
      <c r="S162" s="25"/>
    </row>
    <row r="163" spans="1:19" x14ac:dyDescent="0.25">
      <c r="A163" s="15"/>
      <c r="B163" s="16"/>
      <c r="C163" s="15"/>
      <c r="D163" s="56"/>
      <c r="E163" s="15"/>
      <c r="F163" s="15"/>
      <c r="G163" s="15"/>
      <c r="H163" s="15"/>
      <c r="I163" s="25"/>
      <c r="J163" s="25"/>
      <c r="K163" s="25"/>
      <c r="L163" s="25"/>
      <c r="M163" s="25"/>
      <c r="N163" s="17"/>
      <c r="O163" s="18"/>
      <c r="P163" s="18"/>
      <c r="Q163" s="18"/>
      <c r="S163" s="25"/>
    </row>
    <row r="164" spans="1:19" x14ac:dyDescent="0.25">
      <c r="A164" s="15"/>
      <c r="B164" s="16"/>
      <c r="C164" s="15"/>
      <c r="D164" s="56"/>
      <c r="E164" s="15"/>
      <c r="F164" s="15"/>
      <c r="G164" s="15"/>
      <c r="H164" s="15"/>
      <c r="I164" s="25"/>
      <c r="J164" s="25"/>
      <c r="K164" s="25"/>
      <c r="L164" s="25"/>
      <c r="M164" s="25"/>
      <c r="N164" s="17"/>
      <c r="O164" s="18"/>
      <c r="P164" s="18"/>
      <c r="Q164" s="18"/>
      <c r="S164" s="25"/>
    </row>
    <row r="165" spans="1:19" x14ac:dyDescent="0.25">
      <c r="A165" s="15"/>
      <c r="B165" s="16"/>
      <c r="C165" s="15"/>
      <c r="D165" s="56"/>
      <c r="E165" s="15"/>
      <c r="F165" s="15"/>
      <c r="G165" s="15"/>
      <c r="H165" s="15"/>
      <c r="I165" s="25"/>
      <c r="J165" s="25"/>
      <c r="K165" s="25"/>
      <c r="L165" s="25"/>
      <c r="M165" s="25"/>
      <c r="N165" s="17"/>
      <c r="O165" s="18"/>
      <c r="P165" s="18"/>
      <c r="Q165" s="18"/>
      <c r="S165" s="25"/>
    </row>
    <row r="166" spans="1:19" x14ac:dyDescent="0.25">
      <c r="A166" s="15"/>
      <c r="B166" s="16"/>
      <c r="C166" s="15"/>
      <c r="D166" s="56"/>
      <c r="E166" s="15"/>
      <c r="F166" s="15"/>
      <c r="G166" s="15"/>
      <c r="H166" s="15"/>
      <c r="I166" s="25"/>
      <c r="J166" s="25"/>
      <c r="K166" s="25"/>
      <c r="L166" s="25"/>
      <c r="M166" s="25"/>
      <c r="N166" s="17"/>
      <c r="O166" s="18"/>
      <c r="P166" s="18"/>
      <c r="Q166" s="18"/>
      <c r="S166" s="25"/>
    </row>
    <row r="167" spans="1:19" x14ac:dyDescent="0.25">
      <c r="A167" s="15"/>
      <c r="B167" s="16"/>
      <c r="C167" s="15"/>
      <c r="D167" s="56"/>
      <c r="E167" s="15"/>
      <c r="F167" s="15"/>
      <c r="G167" s="15"/>
      <c r="H167" s="15"/>
      <c r="I167" s="25"/>
      <c r="J167" s="25"/>
      <c r="K167" s="25"/>
      <c r="L167" s="25"/>
      <c r="M167" s="25"/>
      <c r="N167" s="17"/>
      <c r="O167" s="18"/>
      <c r="P167" s="18"/>
      <c r="Q167" s="18"/>
      <c r="S167" s="25"/>
    </row>
    <row r="168" spans="1:19" x14ac:dyDescent="0.25">
      <c r="A168" s="15"/>
      <c r="B168" s="16"/>
      <c r="C168" s="15"/>
      <c r="D168" s="56"/>
      <c r="E168" s="15"/>
      <c r="F168" s="15"/>
      <c r="G168" s="15"/>
      <c r="H168" s="15"/>
      <c r="I168" s="25"/>
      <c r="J168" s="25"/>
      <c r="K168" s="25"/>
      <c r="L168" s="25"/>
      <c r="M168" s="25"/>
      <c r="N168" s="17"/>
      <c r="O168" s="18"/>
      <c r="P168" s="18"/>
      <c r="Q168" s="18"/>
      <c r="S168" s="25"/>
    </row>
    <row r="169" spans="1:19" x14ac:dyDescent="0.25">
      <c r="A169" s="15"/>
      <c r="B169" s="16"/>
      <c r="C169" s="15"/>
      <c r="D169" s="56"/>
      <c r="E169" s="15"/>
      <c r="F169" s="15"/>
      <c r="G169" s="15"/>
      <c r="H169" s="15"/>
      <c r="I169" s="25"/>
      <c r="J169" s="25"/>
      <c r="K169" s="25"/>
      <c r="L169" s="25"/>
      <c r="M169" s="25"/>
      <c r="N169" s="17"/>
      <c r="O169" s="18"/>
      <c r="P169" s="18"/>
      <c r="Q169" s="18"/>
      <c r="S169" s="25"/>
    </row>
    <row r="170" spans="1:19" x14ac:dyDescent="0.25">
      <c r="A170" s="15"/>
      <c r="B170" s="16"/>
      <c r="C170" s="15"/>
      <c r="D170" s="56"/>
      <c r="E170" s="15"/>
      <c r="F170" s="15"/>
      <c r="G170" s="15"/>
      <c r="H170" s="15"/>
      <c r="I170" s="25"/>
      <c r="J170" s="25"/>
      <c r="K170" s="25"/>
      <c r="L170" s="25"/>
      <c r="M170" s="25"/>
      <c r="N170" s="17"/>
      <c r="O170" s="18"/>
      <c r="P170" s="18"/>
      <c r="Q170" s="18"/>
      <c r="S170" s="25"/>
    </row>
    <row r="171" spans="1:19" x14ac:dyDescent="0.25">
      <c r="A171" s="15"/>
      <c r="B171" s="16"/>
      <c r="C171" s="15"/>
      <c r="D171" s="56"/>
      <c r="E171" s="15"/>
      <c r="F171" s="15"/>
      <c r="G171" s="15"/>
      <c r="H171" s="15"/>
      <c r="I171" s="25"/>
      <c r="J171" s="25"/>
      <c r="K171" s="25"/>
      <c r="L171" s="25"/>
      <c r="M171" s="25"/>
      <c r="N171" s="17"/>
      <c r="O171" s="18"/>
      <c r="P171" s="18"/>
      <c r="Q171" s="18"/>
      <c r="S171" s="25"/>
    </row>
    <row r="172" spans="1:19" x14ac:dyDescent="0.25">
      <c r="A172" s="15"/>
      <c r="B172" s="16"/>
      <c r="C172" s="15"/>
      <c r="D172" s="56"/>
      <c r="E172" s="15"/>
      <c r="F172" s="15"/>
      <c r="G172" s="15"/>
      <c r="H172" s="15"/>
      <c r="I172" s="25"/>
      <c r="J172" s="25"/>
      <c r="K172" s="25"/>
      <c r="L172" s="25"/>
      <c r="M172" s="25"/>
      <c r="N172" s="17"/>
      <c r="O172" s="18"/>
      <c r="P172" s="18"/>
      <c r="Q172" s="18"/>
      <c r="S172" s="25"/>
    </row>
    <row r="173" spans="1:19" x14ac:dyDescent="0.25">
      <c r="A173" s="15"/>
      <c r="B173" s="16"/>
      <c r="C173" s="15"/>
      <c r="D173" s="56"/>
      <c r="E173" s="15"/>
      <c r="F173" s="15"/>
      <c r="G173" s="15"/>
      <c r="H173" s="15"/>
      <c r="I173" s="25"/>
      <c r="J173" s="25"/>
      <c r="K173" s="25"/>
      <c r="L173" s="25"/>
      <c r="M173" s="25"/>
      <c r="N173" s="17"/>
      <c r="O173" s="18"/>
      <c r="P173" s="18"/>
      <c r="Q173" s="18"/>
      <c r="S173" s="25"/>
    </row>
    <row r="174" spans="1:19" x14ac:dyDescent="0.25">
      <c r="A174" s="15"/>
      <c r="B174" s="16"/>
      <c r="C174" s="15"/>
      <c r="D174" s="56"/>
      <c r="E174" s="15"/>
      <c r="F174" s="15"/>
      <c r="G174" s="15"/>
      <c r="H174" s="15"/>
      <c r="I174" s="25"/>
      <c r="J174" s="25"/>
      <c r="K174" s="25"/>
      <c r="L174" s="25"/>
      <c r="M174" s="25"/>
      <c r="N174" s="17"/>
      <c r="O174" s="18"/>
      <c r="P174" s="18"/>
      <c r="Q174" s="18"/>
      <c r="S174" s="25"/>
    </row>
    <row r="175" spans="1:19" x14ac:dyDescent="0.25">
      <c r="A175" s="15"/>
      <c r="B175" s="16"/>
      <c r="C175" s="15"/>
      <c r="D175" s="56"/>
      <c r="E175" s="15"/>
      <c r="F175" s="15"/>
      <c r="G175" s="15"/>
      <c r="H175" s="15"/>
      <c r="I175" s="25"/>
      <c r="J175" s="25"/>
      <c r="K175" s="25"/>
      <c r="L175" s="25"/>
      <c r="M175" s="25"/>
      <c r="N175" s="17"/>
      <c r="O175" s="18"/>
      <c r="P175" s="18"/>
      <c r="Q175" s="18"/>
      <c r="S175" s="25"/>
    </row>
    <row r="176" spans="1:19" x14ac:dyDescent="0.25">
      <c r="A176" s="15"/>
      <c r="B176" s="16"/>
      <c r="C176" s="15"/>
      <c r="D176" s="56"/>
      <c r="E176" s="15"/>
      <c r="F176" s="15"/>
      <c r="G176" s="15"/>
      <c r="H176" s="15"/>
      <c r="I176" s="25"/>
      <c r="J176" s="25"/>
      <c r="K176" s="25"/>
      <c r="L176" s="25"/>
      <c r="M176" s="25"/>
      <c r="N176" s="17"/>
      <c r="O176" s="18"/>
      <c r="P176" s="18"/>
      <c r="Q176" s="18"/>
      <c r="S176" s="25"/>
    </row>
    <row r="177" spans="1:19" x14ac:dyDescent="0.25">
      <c r="A177" s="15"/>
      <c r="B177" s="16"/>
      <c r="C177" s="15"/>
      <c r="D177" s="56"/>
      <c r="E177" s="15"/>
      <c r="F177" s="15"/>
      <c r="G177" s="15"/>
      <c r="H177" s="15"/>
      <c r="I177" s="25"/>
      <c r="J177" s="25"/>
      <c r="K177" s="25"/>
      <c r="L177" s="25"/>
      <c r="M177" s="25"/>
      <c r="N177" s="17"/>
      <c r="O177" s="18"/>
      <c r="P177" s="18"/>
      <c r="Q177" s="18"/>
      <c r="S177" s="25"/>
    </row>
    <row r="178" spans="1:19" x14ac:dyDescent="0.25">
      <c r="A178" s="15"/>
      <c r="B178" s="16"/>
      <c r="C178" s="15"/>
      <c r="D178" s="56"/>
      <c r="E178" s="15"/>
      <c r="F178" s="15"/>
      <c r="G178" s="15"/>
      <c r="H178" s="15"/>
      <c r="I178" s="25"/>
      <c r="J178" s="25"/>
      <c r="K178" s="25"/>
      <c r="L178" s="25"/>
      <c r="M178" s="25"/>
      <c r="N178" s="17"/>
      <c r="O178" s="18"/>
      <c r="P178" s="18"/>
      <c r="Q178" s="18"/>
      <c r="S178" s="25"/>
    </row>
    <row r="179" spans="1:19" x14ac:dyDescent="0.25">
      <c r="A179" s="15"/>
      <c r="B179" s="16"/>
      <c r="C179" s="15"/>
      <c r="D179" s="56"/>
      <c r="E179" s="15"/>
      <c r="F179" s="15"/>
      <c r="G179" s="15"/>
      <c r="H179" s="15"/>
      <c r="I179" s="25"/>
      <c r="J179" s="25"/>
      <c r="K179" s="25"/>
      <c r="L179" s="25"/>
      <c r="M179" s="25"/>
      <c r="N179" s="17"/>
      <c r="O179" s="18"/>
      <c r="P179" s="18"/>
      <c r="Q179" s="18"/>
      <c r="S179" s="25"/>
    </row>
    <row r="180" spans="1:19" x14ac:dyDescent="0.25">
      <c r="A180" s="15"/>
      <c r="B180" s="16"/>
      <c r="C180" s="15"/>
      <c r="D180" s="56"/>
      <c r="E180" s="15"/>
      <c r="F180" s="15"/>
      <c r="G180" s="15"/>
      <c r="H180" s="15"/>
      <c r="I180" s="25"/>
      <c r="J180" s="25"/>
      <c r="K180" s="25"/>
      <c r="L180" s="25"/>
      <c r="M180" s="25"/>
      <c r="N180" s="17"/>
      <c r="O180" s="18"/>
      <c r="P180" s="18"/>
      <c r="Q180" s="18"/>
      <c r="S180" s="25"/>
    </row>
    <row r="181" spans="1:19" x14ac:dyDescent="0.25">
      <c r="A181" s="15"/>
      <c r="B181" s="16"/>
      <c r="C181" s="15"/>
      <c r="D181" s="56"/>
      <c r="E181" s="15"/>
      <c r="F181" s="15"/>
      <c r="G181" s="15"/>
      <c r="H181" s="15"/>
      <c r="I181" s="25"/>
      <c r="J181" s="25"/>
      <c r="K181" s="25"/>
      <c r="L181" s="25"/>
      <c r="M181" s="25"/>
      <c r="N181" s="17"/>
      <c r="O181" s="18"/>
      <c r="P181" s="18"/>
      <c r="Q181" s="18"/>
      <c r="S181" s="25"/>
    </row>
    <row r="182" spans="1:19" x14ac:dyDescent="0.25">
      <c r="A182" s="15"/>
      <c r="B182" s="16"/>
      <c r="C182" s="15"/>
      <c r="D182" s="56"/>
      <c r="E182" s="15"/>
      <c r="F182" s="15"/>
      <c r="G182" s="15"/>
      <c r="H182" s="15"/>
      <c r="I182" s="25"/>
      <c r="J182" s="25"/>
      <c r="K182" s="25"/>
      <c r="L182" s="25"/>
      <c r="M182" s="25"/>
      <c r="N182" s="17"/>
      <c r="O182" s="18"/>
      <c r="P182" s="18"/>
      <c r="Q182" s="18"/>
      <c r="S182" s="25"/>
    </row>
    <row r="183" spans="1:19" x14ac:dyDescent="0.25">
      <c r="A183" s="15"/>
      <c r="B183" s="16"/>
      <c r="C183" s="15"/>
      <c r="D183" s="56"/>
      <c r="E183" s="15"/>
      <c r="F183" s="15"/>
      <c r="G183" s="15"/>
      <c r="H183" s="15"/>
      <c r="I183" s="25"/>
      <c r="J183" s="25"/>
      <c r="K183" s="25"/>
      <c r="L183" s="25"/>
      <c r="M183" s="25"/>
      <c r="N183" s="17"/>
      <c r="O183" s="18"/>
      <c r="P183" s="18"/>
      <c r="Q183" s="18"/>
      <c r="S183" s="25"/>
    </row>
    <row r="184" spans="1:19" x14ac:dyDescent="0.25">
      <c r="A184" s="15"/>
      <c r="B184" s="16"/>
      <c r="C184" s="15"/>
      <c r="D184" s="56"/>
      <c r="E184" s="15"/>
      <c r="F184" s="15"/>
      <c r="G184" s="15"/>
      <c r="H184" s="15"/>
      <c r="I184" s="25"/>
      <c r="J184" s="25"/>
      <c r="K184" s="25"/>
      <c r="L184" s="25"/>
      <c r="M184" s="25"/>
      <c r="N184" s="17"/>
      <c r="O184" s="18"/>
      <c r="P184" s="18"/>
      <c r="Q184" s="18"/>
      <c r="S184" s="25"/>
    </row>
    <row r="185" spans="1:19" x14ac:dyDescent="0.25">
      <c r="A185" s="15"/>
      <c r="B185" s="16"/>
      <c r="C185" s="15"/>
      <c r="D185" s="56"/>
      <c r="E185" s="15"/>
      <c r="F185" s="15"/>
      <c r="G185" s="15"/>
      <c r="H185" s="15"/>
      <c r="I185" s="25"/>
      <c r="J185" s="25"/>
      <c r="K185" s="25"/>
      <c r="L185" s="25"/>
      <c r="M185" s="25"/>
      <c r="N185" s="17"/>
      <c r="O185" s="18"/>
      <c r="P185" s="18"/>
      <c r="Q185" s="18"/>
      <c r="S185" s="25"/>
    </row>
    <row r="186" spans="1:19" x14ac:dyDescent="0.25">
      <c r="A186" s="15"/>
      <c r="B186" s="16"/>
      <c r="C186" s="15"/>
      <c r="D186" s="56"/>
      <c r="E186" s="15"/>
      <c r="F186" s="15"/>
      <c r="G186" s="15"/>
      <c r="H186" s="15"/>
      <c r="I186" s="25"/>
      <c r="J186" s="25"/>
      <c r="K186" s="25"/>
      <c r="L186" s="25"/>
      <c r="M186" s="25"/>
      <c r="N186" s="17"/>
      <c r="O186" s="18"/>
      <c r="P186" s="18"/>
      <c r="Q186" s="18"/>
      <c r="S186" s="25"/>
    </row>
    <row r="187" spans="1:19" x14ac:dyDescent="0.25">
      <c r="A187" s="15"/>
      <c r="B187" s="16"/>
      <c r="C187" s="15"/>
      <c r="D187" s="56"/>
      <c r="E187" s="15"/>
      <c r="F187" s="15"/>
      <c r="G187" s="15"/>
      <c r="H187" s="15"/>
      <c r="I187" s="25"/>
      <c r="J187" s="25"/>
      <c r="K187" s="25"/>
      <c r="L187" s="25"/>
      <c r="M187" s="25"/>
      <c r="N187" s="17"/>
      <c r="O187" s="18"/>
      <c r="P187" s="18"/>
      <c r="Q187" s="18"/>
      <c r="S187" s="25"/>
    </row>
    <row r="188" spans="1:19" x14ac:dyDescent="0.25">
      <c r="A188" s="15"/>
      <c r="B188" s="16"/>
      <c r="C188" s="15"/>
      <c r="D188" s="56"/>
      <c r="E188" s="15"/>
      <c r="F188" s="15"/>
      <c r="G188" s="15"/>
      <c r="H188" s="15"/>
      <c r="I188" s="25"/>
      <c r="J188" s="25"/>
      <c r="K188" s="25"/>
      <c r="L188" s="25"/>
      <c r="M188" s="25"/>
      <c r="N188" s="17"/>
      <c r="O188" s="18"/>
      <c r="P188" s="18"/>
      <c r="Q188" s="18"/>
      <c r="S188" s="25"/>
    </row>
    <row r="189" spans="1:19" x14ac:dyDescent="0.25">
      <c r="A189" s="15"/>
      <c r="B189" s="16"/>
      <c r="C189" s="15"/>
      <c r="D189" s="56"/>
      <c r="E189" s="15"/>
      <c r="F189" s="15"/>
      <c r="G189" s="15"/>
      <c r="H189" s="15"/>
      <c r="I189" s="25"/>
      <c r="J189" s="25"/>
      <c r="K189" s="25"/>
      <c r="L189" s="25"/>
      <c r="M189" s="25"/>
      <c r="N189" s="17"/>
      <c r="O189" s="18"/>
      <c r="P189" s="18"/>
      <c r="Q189" s="18"/>
      <c r="S189" s="25"/>
    </row>
    <row r="190" spans="1:19" x14ac:dyDescent="0.25">
      <c r="A190" s="15"/>
      <c r="B190" s="16"/>
      <c r="C190" s="15"/>
      <c r="D190" s="56"/>
      <c r="E190" s="15"/>
      <c r="F190" s="15"/>
      <c r="G190" s="15"/>
      <c r="H190" s="15"/>
      <c r="I190" s="25"/>
      <c r="J190" s="25"/>
      <c r="K190" s="25"/>
      <c r="L190" s="25"/>
      <c r="M190" s="25"/>
      <c r="N190" s="17"/>
      <c r="O190" s="18"/>
      <c r="P190" s="18"/>
      <c r="Q190" s="18"/>
      <c r="S190" s="25"/>
    </row>
    <row r="191" spans="1:19" x14ac:dyDescent="0.25">
      <c r="A191" s="15"/>
      <c r="B191" s="16"/>
      <c r="C191" s="15"/>
      <c r="D191" s="56"/>
      <c r="E191" s="15"/>
      <c r="F191" s="15"/>
      <c r="G191" s="15"/>
      <c r="H191" s="15"/>
      <c r="I191" s="25"/>
      <c r="J191" s="25"/>
      <c r="K191" s="25"/>
      <c r="L191" s="25"/>
      <c r="M191" s="25"/>
      <c r="N191" s="17"/>
      <c r="O191" s="18"/>
      <c r="P191" s="18"/>
      <c r="Q191" s="18"/>
      <c r="S191" s="25"/>
    </row>
    <row r="192" spans="1:19" x14ac:dyDescent="0.25">
      <c r="A192" s="15"/>
      <c r="B192" s="16"/>
      <c r="C192" s="15"/>
      <c r="D192" s="56"/>
      <c r="E192" s="15"/>
      <c r="F192" s="15"/>
      <c r="G192" s="15"/>
      <c r="H192" s="15"/>
      <c r="I192" s="25"/>
      <c r="J192" s="25"/>
      <c r="K192" s="25"/>
      <c r="L192" s="25"/>
      <c r="M192" s="25"/>
      <c r="N192" s="17"/>
      <c r="O192" s="18"/>
      <c r="P192" s="18"/>
      <c r="Q192" s="18"/>
      <c r="S192" s="25"/>
    </row>
    <row r="193" spans="1:19" x14ac:dyDescent="0.25">
      <c r="A193" s="15"/>
      <c r="B193" s="16"/>
      <c r="C193" s="15"/>
      <c r="D193" s="56"/>
      <c r="E193" s="15"/>
      <c r="F193" s="15"/>
      <c r="G193" s="15"/>
      <c r="H193" s="15"/>
      <c r="I193" s="25"/>
      <c r="J193" s="25"/>
      <c r="K193" s="25"/>
      <c r="L193" s="25"/>
      <c r="M193" s="25"/>
      <c r="N193" s="17"/>
      <c r="O193" s="18"/>
      <c r="P193" s="18"/>
      <c r="Q193" s="18"/>
      <c r="S193" s="25"/>
    </row>
    <row r="194" spans="1:19" x14ac:dyDescent="0.25">
      <c r="A194" s="15"/>
      <c r="B194" s="16"/>
      <c r="C194" s="15"/>
      <c r="D194" s="56"/>
      <c r="E194" s="15"/>
      <c r="F194" s="15"/>
      <c r="G194" s="15"/>
      <c r="H194" s="15"/>
      <c r="I194" s="25"/>
      <c r="J194" s="25"/>
      <c r="K194" s="25"/>
      <c r="L194" s="25"/>
      <c r="M194" s="25"/>
      <c r="N194" s="17"/>
      <c r="O194" s="18"/>
      <c r="P194" s="18"/>
      <c r="Q194" s="18"/>
      <c r="S194" s="25"/>
    </row>
    <row r="195" spans="1:19" x14ac:dyDescent="0.25">
      <c r="A195" s="15"/>
      <c r="B195" s="16"/>
      <c r="C195" s="15"/>
      <c r="D195" s="56"/>
      <c r="E195" s="15"/>
      <c r="F195" s="15"/>
      <c r="G195" s="15"/>
      <c r="H195" s="15"/>
      <c r="I195" s="25"/>
      <c r="J195" s="25"/>
      <c r="K195" s="25"/>
      <c r="L195" s="25"/>
      <c r="M195" s="25"/>
      <c r="N195" s="17"/>
      <c r="O195" s="18"/>
      <c r="P195" s="18"/>
      <c r="Q195" s="18"/>
      <c r="S195" s="25"/>
    </row>
    <row r="196" spans="1:19" x14ac:dyDescent="0.25">
      <c r="A196" s="15"/>
      <c r="B196" s="16"/>
      <c r="C196" s="15"/>
      <c r="D196" s="56"/>
      <c r="E196" s="15"/>
      <c r="F196" s="15"/>
      <c r="G196" s="15"/>
      <c r="H196" s="15"/>
      <c r="I196" s="25"/>
      <c r="J196" s="25"/>
      <c r="K196" s="25"/>
      <c r="L196" s="25"/>
      <c r="M196" s="25"/>
      <c r="N196" s="17"/>
      <c r="O196" s="18"/>
      <c r="P196" s="18"/>
      <c r="Q196" s="18"/>
      <c r="S196" s="25"/>
    </row>
    <row r="197" spans="1:19" x14ac:dyDescent="0.25">
      <c r="A197" s="15"/>
      <c r="B197" s="16"/>
      <c r="C197" s="15"/>
      <c r="D197" s="56"/>
      <c r="E197" s="15"/>
      <c r="F197" s="15"/>
      <c r="G197" s="15"/>
      <c r="H197" s="15"/>
      <c r="I197" s="25"/>
      <c r="J197" s="25"/>
      <c r="K197" s="25"/>
      <c r="L197" s="25"/>
      <c r="M197" s="25"/>
      <c r="N197" s="17"/>
      <c r="O197" s="18"/>
      <c r="P197" s="18"/>
      <c r="Q197" s="18"/>
      <c r="S197" s="25"/>
    </row>
    <row r="198" spans="1:19" x14ac:dyDescent="0.25">
      <c r="A198" s="15"/>
      <c r="B198" s="16"/>
      <c r="C198" s="15"/>
      <c r="D198" s="56"/>
      <c r="E198" s="15"/>
      <c r="F198" s="15"/>
      <c r="G198" s="15"/>
      <c r="H198" s="15"/>
      <c r="I198" s="25"/>
      <c r="J198" s="25"/>
      <c r="K198" s="25"/>
      <c r="L198" s="25"/>
      <c r="M198" s="25"/>
      <c r="N198" s="17"/>
      <c r="O198" s="18"/>
      <c r="P198" s="18"/>
      <c r="Q198" s="18"/>
      <c r="S198" s="25"/>
    </row>
    <row r="199" spans="1:19" x14ac:dyDescent="0.25">
      <c r="A199" s="15"/>
      <c r="B199" s="16"/>
      <c r="C199" s="15"/>
      <c r="D199" s="56"/>
      <c r="E199" s="15"/>
      <c r="F199" s="15"/>
      <c r="G199" s="15"/>
      <c r="H199" s="15"/>
      <c r="I199" s="25"/>
      <c r="J199" s="25"/>
      <c r="K199" s="25"/>
      <c r="L199" s="25"/>
      <c r="M199" s="25"/>
      <c r="N199" s="17"/>
      <c r="O199" s="18"/>
      <c r="P199" s="18"/>
      <c r="Q199" s="18"/>
      <c r="S199" s="25"/>
    </row>
    <row r="200" spans="1:19" x14ac:dyDescent="0.25">
      <c r="A200" s="15"/>
      <c r="B200" s="16"/>
      <c r="C200" s="15"/>
      <c r="D200" s="56"/>
      <c r="E200" s="15"/>
      <c r="F200" s="15"/>
      <c r="G200" s="15"/>
      <c r="H200" s="15"/>
      <c r="I200" s="25"/>
      <c r="J200" s="25"/>
      <c r="K200" s="25"/>
      <c r="L200" s="25"/>
      <c r="M200" s="25"/>
      <c r="N200" s="17"/>
      <c r="O200" s="18"/>
      <c r="P200" s="18"/>
      <c r="Q200" s="18"/>
      <c r="S200" s="25"/>
    </row>
    <row r="201" spans="1:19" x14ac:dyDescent="0.25">
      <c r="A201" s="15"/>
      <c r="B201" s="16"/>
      <c r="C201" s="15"/>
      <c r="D201" s="56"/>
      <c r="E201" s="15"/>
      <c r="F201" s="15"/>
      <c r="G201" s="15"/>
      <c r="H201" s="15"/>
      <c r="I201" s="25"/>
      <c r="J201" s="25"/>
      <c r="K201" s="25"/>
      <c r="L201" s="25"/>
      <c r="M201" s="25"/>
      <c r="N201" s="17"/>
      <c r="O201" s="18"/>
      <c r="P201" s="18"/>
      <c r="Q201" s="18"/>
      <c r="S201" s="25"/>
    </row>
    <row r="202" spans="1:19" x14ac:dyDescent="0.25">
      <c r="A202" s="15"/>
      <c r="B202" s="16"/>
      <c r="C202" s="15"/>
      <c r="D202" s="56"/>
      <c r="E202" s="15"/>
      <c r="F202" s="15"/>
      <c r="G202" s="15"/>
      <c r="H202" s="15"/>
      <c r="I202" s="25"/>
      <c r="J202" s="25"/>
      <c r="K202" s="25"/>
      <c r="L202" s="25"/>
      <c r="M202" s="25"/>
      <c r="N202" s="17"/>
      <c r="O202" s="18"/>
      <c r="P202" s="18"/>
      <c r="Q202" s="18"/>
      <c r="S202" s="25"/>
    </row>
    <row r="203" spans="1:19" x14ac:dyDescent="0.25">
      <c r="A203" s="15"/>
      <c r="B203" s="16"/>
      <c r="C203" s="15"/>
      <c r="D203" s="56"/>
      <c r="E203" s="15"/>
      <c r="F203" s="15"/>
      <c r="G203" s="15"/>
      <c r="H203" s="15"/>
      <c r="I203" s="25"/>
      <c r="J203" s="25"/>
      <c r="K203" s="25"/>
      <c r="L203" s="25"/>
      <c r="M203" s="25"/>
      <c r="N203" s="17"/>
      <c r="O203" s="18"/>
      <c r="P203" s="18"/>
      <c r="Q203" s="18"/>
      <c r="S203" s="25"/>
    </row>
    <row r="204" spans="1:19" x14ac:dyDescent="0.25">
      <c r="A204" s="15"/>
      <c r="B204" s="16"/>
      <c r="C204" s="15"/>
      <c r="D204" s="56"/>
      <c r="E204" s="15"/>
      <c r="F204" s="15"/>
      <c r="G204" s="15"/>
      <c r="H204" s="15"/>
      <c r="I204" s="25"/>
      <c r="J204" s="25"/>
      <c r="K204" s="25"/>
      <c r="L204" s="25"/>
      <c r="M204" s="25"/>
      <c r="N204" s="17"/>
      <c r="O204" s="18"/>
      <c r="P204" s="18"/>
      <c r="Q204" s="18"/>
      <c r="S204" s="25"/>
    </row>
    <row r="205" spans="1:19" x14ac:dyDescent="0.25">
      <c r="A205" s="15"/>
      <c r="B205" s="16"/>
      <c r="C205" s="15"/>
      <c r="D205" s="56"/>
      <c r="E205" s="15"/>
      <c r="F205" s="15"/>
      <c r="G205" s="15"/>
      <c r="H205" s="15"/>
      <c r="I205" s="25"/>
      <c r="J205" s="25"/>
      <c r="K205" s="25"/>
      <c r="L205" s="25"/>
      <c r="M205" s="25"/>
      <c r="N205" s="17"/>
      <c r="O205" s="18"/>
      <c r="P205" s="18"/>
      <c r="Q205" s="18"/>
      <c r="S205" s="25"/>
    </row>
    <row r="206" spans="1:19" x14ac:dyDescent="0.25">
      <c r="A206" s="15"/>
      <c r="B206" s="16"/>
      <c r="C206" s="15"/>
      <c r="D206" s="56"/>
      <c r="E206" s="15"/>
      <c r="F206" s="15"/>
      <c r="G206" s="15"/>
      <c r="H206" s="15"/>
      <c r="I206" s="25"/>
      <c r="J206" s="25"/>
      <c r="K206" s="25"/>
      <c r="L206" s="25"/>
      <c r="M206" s="25"/>
      <c r="N206" s="17"/>
      <c r="O206" s="18"/>
      <c r="P206" s="18"/>
      <c r="Q206" s="18"/>
      <c r="S206" s="25"/>
    </row>
    <row r="207" spans="1:19" x14ac:dyDescent="0.25">
      <c r="A207" s="15"/>
      <c r="B207" s="16"/>
      <c r="C207" s="15"/>
      <c r="D207" s="56"/>
      <c r="E207" s="15"/>
      <c r="F207" s="15"/>
      <c r="G207" s="15"/>
      <c r="H207" s="15"/>
      <c r="I207" s="25"/>
      <c r="J207" s="25"/>
      <c r="K207" s="25"/>
      <c r="L207" s="25"/>
      <c r="M207" s="25"/>
      <c r="N207" s="17"/>
      <c r="O207" s="18"/>
      <c r="P207" s="18"/>
      <c r="Q207" s="18"/>
      <c r="S207" s="25"/>
    </row>
    <row r="208" spans="1:19" x14ac:dyDescent="0.25">
      <c r="A208" s="15"/>
      <c r="B208" s="16"/>
      <c r="C208" s="15"/>
      <c r="D208" s="56"/>
      <c r="E208" s="15"/>
      <c r="F208" s="15"/>
      <c r="G208" s="15"/>
      <c r="H208" s="15"/>
      <c r="I208" s="25"/>
      <c r="J208" s="25"/>
      <c r="K208" s="25"/>
      <c r="L208" s="25"/>
      <c r="M208" s="25"/>
      <c r="N208" s="17"/>
      <c r="O208" s="18"/>
      <c r="P208" s="18"/>
      <c r="Q208" s="18"/>
      <c r="S208" s="25"/>
    </row>
    <row r="209" spans="1:19" x14ac:dyDescent="0.25">
      <c r="A209" s="15"/>
      <c r="B209" s="16"/>
      <c r="C209" s="15"/>
      <c r="D209" s="56"/>
      <c r="E209" s="15"/>
      <c r="F209" s="15"/>
      <c r="G209" s="15"/>
      <c r="H209" s="15"/>
      <c r="I209" s="25"/>
      <c r="J209" s="25"/>
      <c r="K209" s="25"/>
      <c r="L209" s="25"/>
      <c r="M209" s="25"/>
      <c r="N209" s="17"/>
      <c r="O209" s="18"/>
      <c r="P209" s="18"/>
      <c r="Q209" s="18"/>
      <c r="S209" s="25"/>
    </row>
    <row r="210" spans="1:19" x14ac:dyDescent="0.25">
      <c r="A210" s="15"/>
      <c r="B210" s="16"/>
      <c r="C210" s="15"/>
      <c r="D210" s="56"/>
      <c r="E210" s="15"/>
      <c r="F210" s="15"/>
      <c r="G210" s="15"/>
      <c r="H210" s="15"/>
      <c r="I210" s="25"/>
      <c r="J210" s="25"/>
      <c r="K210" s="25"/>
      <c r="L210" s="25"/>
      <c r="M210" s="25"/>
      <c r="N210" s="17"/>
      <c r="O210" s="18"/>
      <c r="P210" s="18"/>
      <c r="Q210" s="18"/>
      <c r="S210" s="25"/>
    </row>
    <row r="211" spans="1:19" x14ac:dyDescent="0.25">
      <c r="A211" s="15"/>
      <c r="B211" s="16"/>
      <c r="C211" s="15"/>
      <c r="D211" s="56"/>
      <c r="E211" s="15"/>
      <c r="F211" s="15"/>
      <c r="G211" s="15"/>
      <c r="H211" s="15"/>
      <c r="I211" s="25"/>
      <c r="J211" s="25"/>
      <c r="K211" s="25"/>
      <c r="L211" s="25"/>
      <c r="M211" s="25"/>
      <c r="N211" s="17"/>
      <c r="O211" s="18"/>
      <c r="P211" s="18"/>
      <c r="Q211" s="18"/>
      <c r="S211" s="25"/>
    </row>
    <row r="212" spans="1:19" x14ac:dyDescent="0.25">
      <c r="A212" s="15"/>
      <c r="B212" s="16"/>
      <c r="C212" s="15"/>
      <c r="D212" s="56"/>
      <c r="E212" s="15"/>
      <c r="F212" s="15"/>
      <c r="G212" s="15"/>
      <c r="H212" s="15"/>
      <c r="I212" s="25"/>
      <c r="J212" s="25"/>
      <c r="K212" s="25"/>
      <c r="L212" s="25"/>
      <c r="M212" s="25"/>
      <c r="N212" s="17"/>
      <c r="O212" s="18"/>
      <c r="P212" s="18"/>
      <c r="Q212" s="18"/>
      <c r="S212" s="25"/>
    </row>
    <row r="213" spans="1:19" x14ac:dyDescent="0.25">
      <c r="A213" s="15"/>
      <c r="B213" s="16"/>
      <c r="C213" s="15"/>
      <c r="D213" s="56"/>
      <c r="E213" s="15"/>
      <c r="F213" s="15"/>
      <c r="G213" s="15"/>
      <c r="H213" s="15"/>
      <c r="I213" s="25"/>
      <c r="J213" s="25"/>
      <c r="K213" s="25"/>
      <c r="L213" s="25"/>
      <c r="M213" s="25"/>
      <c r="N213" s="17"/>
      <c r="O213" s="18"/>
      <c r="P213" s="18"/>
      <c r="Q213" s="18"/>
      <c r="S213" s="25"/>
    </row>
    <row r="214" spans="1:19" x14ac:dyDescent="0.25">
      <c r="A214" s="24"/>
    </row>
    <row r="215" spans="1:19" x14ac:dyDescent="0.25">
      <c r="A215" s="24"/>
    </row>
    <row r="216" spans="1:19" x14ac:dyDescent="0.25">
      <c r="A216" s="24"/>
    </row>
    <row r="217" spans="1:19" x14ac:dyDescent="0.25">
      <c r="A217" s="24"/>
    </row>
    <row r="218" spans="1:19" x14ac:dyDescent="0.25">
      <c r="A218" s="24"/>
    </row>
    <row r="219" spans="1:19" x14ac:dyDescent="0.25">
      <c r="A219" s="24"/>
    </row>
    <row r="220" spans="1:19" x14ac:dyDescent="0.25">
      <c r="A220" s="24"/>
    </row>
    <row r="221" spans="1:19" x14ac:dyDescent="0.25">
      <c r="A221" s="24"/>
    </row>
    <row r="222" spans="1:19" x14ac:dyDescent="0.25">
      <c r="A222" s="24"/>
    </row>
    <row r="223" spans="1:19" x14ac:dyDescent="0.25">
      <c r="A223" s="24"/>
    </row>
    <row r="224" spans="1:19" x14ac:dyDescent="0.25">
      <c r="A224" s="24"/>
    </row>
    <row r="225" spans="1:1" x14ac:dyDescent="0.25">
      <c r="A225" s="24"/>
    </row>
    <row r="226" spans="1:1" x14ac:dyDescent="0.25">
      <c r="A226" s="24"/>
    </row>
    <row r="227" spans="1:1" x14ac:dyDescent="0.25">
      <c r="A227" s="24"/>
    </row>
    <row r="228" spans="1:1" x14ac:dyDescent="0.25">
      <c r="A228" s="24"/>
    </row>
    <row r="229" spans="1:1" x14ac:dyDescent="0.25">
      <c r="A229" s="24"/>
    </row>
    <row r="230" spans="1:1" x14ac:dyDescent="0.25">
      <c r="A230" s="24"/>
    </row>
    <row r="231" spans="1:1" x14ac:dyDescent="0.25">
      <c r="A231" s="24"/>
    </row>
    <row r="232" spans="1:1" x14ac:dyDescent="0.25">
      <c r="A232" s="24"/>
    </row>
    <row r="233" spans="1:1" x14ac:dyDescent="0.25">
      <c r="A233" s="24"/>
    </row>
    <row r="234" spans="1:1" x14ac:dyDescent="0.25">
      <c r="A234" s="24"/>
    </row>
    <row r="235" spans="1:1" x14ac:dyDescent="0.25">
      <c r="A235" s="24"/>
    </row>
    <row r="236" spans="1:1" x14ac:dyDescent="0.25">
      <c r="A236" s="24"/>
    </row>
    <row r="237" spans="1:1" x14ac:dyDescent="0.25">
      <c r="A237" s="24"/>
    </row>
    <row r="238" spans="1:1" x14ac:dyDescent="0.25">
      <c r="A238" s="24"/>
    </row>
    <row r="239" spans="1:1" x14ac:dyDescent="0.25">
      <c r="A239" s="24"/>
    </row>
    <row r="240" spans="1:1" x14ac:dyDescent="0.25">
      <c r="A240" s="24"/>
    </row>
    <row r="241" spans="1:1" x14ac:dyDescent="0.25">
      <c r="A241" s="24"/>
    </row>
    <row r="242" spans="1:1" x14ac:dyDescent="0.25">
      <c r="A242" s="24"/>
    </row>
    <row r="243" spans="1:1" x14ac:dyDescent="0.25">
      <c r="A243" s="24"/>
    </row>
    <row r="244" spans="1:1" x14ac:dyDescent="0.25">
      <c r="A244" s="24"/>
    </row>
    <row r="245" spans="1:1" x14ac:dyDescent="0.25">
      <c r="A245" s="24"/>
    </row>
    <row r="246" spans="1:1" x14ac:dyDescent="0.25">
      <c r="A246" s="24"/>
    </row>
    <row r="247" spans="1:1" x14ac:dyDescent="0.25">
      <c r="A247" s="24"/>
    </row>
    <row r="248" spans="1:1" x14ac:dyDescent="0.25">
      <c r="A248" s="24"/>
    </row>
    <row r="249" spans="1:1" x14ac:dyDescent="0.25">
      <c r="A249" s="24"/>
    </row>
    <row r="250" spans="1:1" x14ac:dyDescent="0.25">
      <c r="A250" s="24"/>
    </row>
    <row r="251" spans="1:1" x14ac:dyDescent="0.25">
      <c r="A251" s="24"/>
    </row>
    <row r="252" spans="1:1" x14ac:dyDescent="0.25">
      <c r="A252" s="24"/>
    </row>
    <row r="253" spans="1:1" x14ac:dyDescent="0.25">
      <c r="A253" s="24"/>
    </row>
    <row r="254" spans="1:1" x14ac:dyDescent="0.25">
      <c r="A254" s="24"/>
    </row>
    <row r="255" spans="1:1" x14ac:dyDescent="0.25">
      <c r="A255" s="24"/>
    </row>
    <row r="256" spans="1:1" x14ac:dyDescent="0.25">
      <c r="A256" s="24"/>
    </row>
    <row r="257" spans="1:1" x14ac:dyDescent="0.25">
      <c r="A257" s="24"/>
    </row>
    <row r="258" spans="1:1" x14ac:dyDescent="0.25">
      <c r="A258" s="24"/>
    </row>
    <row r="259" spans="1:1" x14ac:dyDescent="0.25">
      <c r="A259" s="24"/>
    </row>
    <row r="260" spans="1:1" x14ac:dyDescent="0.25">
      <c r="A260" s="24"/>
    </row>
    <row r="261" spans="1:1" x14ac:dyDescent="0.25">
      <c r="A261" s="24"/>
    </row>
    <row r="262" spans="1:1" x14ac:dyDescent="0.25">
      <c r="A262" s="24"/>
    </row>
    <row r="263" spans="1:1" x14ac:dyDescent="0.25">
      <c r="A263" s="24"/>
    </row>
    <row r="264" spans="1:1" x14ac:dyDescent="0.25">
      <c r="A264" s="24"/>
    </row>
    <row r="265" spans="1:1" x14ac:dyDescent="0.25">
      <c r="A265" s="24"/>
    </row>
    <row r="266" spans="1:1" x14ac:dyDescent="0.25">
      <c r="A266" s="24"/>
    </row>
    <row r="267" spans="1:1" x14ac:dyDescent="0.25">
      <c r="A267" s="24"/>
    </row>
    <row r="268" spans="1:1" x14ac:dyDescent="0.25">
      <c r="A268" s="24"/>
    </row>
    <row r="269" spans="1:1" x14ac:dyDescent="0.25">
      <c r="A269" s="24"/>
    </row>
    <row r="270" spans="1:1" x14ac:dyDescent="0.25">
      <c r="A270" s="24"/>
    </row>
    <row r="271" spans="1:1" x14ac:dyDescent="0.25">
      <c r="A271" s="24"/>
    </row>
    <row r="272" spans="1:1" x14ac:dyDescent="0.25">
      <c r="A272" s="24"/>
    </row>
    <row r="273" spans="1:1" x14ac:dyDescent="0.25">
      <c r="A273" s="24"/>
    </row>
    <row r="274" spans="1:1" x14ac:dyDescent="0.25">
      <c r="A274" s="24"/>
    </row>
    <row r="275" spans="1:1" x14ac:dyDescent="0.25">
      <c r="A275" s="24"/>
    </row>
    <row r="276" spans="1:1" x14ac:dyDescent="0.25">
      <c r="A276" s="24"/>
    </row>
    <row r="277" spans="1:1" x14ac:dyDescent="0.25">
      <c r="A277" s="24"/>
    </row>
    <row r="278" spans="1:1" x14ac:dyDescent="0.25">
      <c r="A278" s="24"/>
    </row>
    <row r="279" spans="1:1" x14ac:dyDescent="0.25">
      <c r="A279" s="24"/>
    </row>
    <row r="280" spans="1:1" x14ac:dyDescent="0.25">
      <c r="A280" s="24"/>
    </row>
    <row r="281" spans="1:1" x14ac:dyDescent="0.25">
      <c r="A281" s="24"/>
    </row>
    <row r="282" spans="1:1" x14ac:dyDescent="0.25">
      <c r="A282" s="24"/>
    </row>
    <row r="283" spans="1:1" x14ac:dyDescent="0.25">
      <c r="A283" s="24"/>
    </row>
    <row r="284" spans="1:1" x14ac:dyDescent="0.25">
      <c r="A284" s="24"/>
    </row>
    <row r="285" spans="1:1" x14ac:dyDescent="0.25">
      <c r="A285" s="24"/>
    </row>
    <row r="286" spans="1:1" x14ac:dyDescent="0.25">
      <c r="A286" s="24"/>
    </row>
    <row r="287" spans="1:1" x14ac:dyDescent="0.25">
      <c r="A287" s="24"/>
    </row>
    <row r="288" spans="1:1" x14ac:dyDescent="0.25">
      <c r="A288" s="24"/>
    </row>
    <row r="289" spans="1:1" x14ac:dyDescent="0.25">
      <c r="A289" s="24"/>
    </row>
    <row r="290" spans="1:1" x14ac:dyDescent="0.25">
      <c r="A290" s="24"/>
    </row>
    <row r="291" spans="1:1" x14ac:dyDescent="0.25">
      <c r="A291" s="24"/>
    </row>
    <row r="292" spans="1:1" x14ac:dyDescent="0.25">
      <c r="A292" s="24"/>
    </row>
    <row r="293" spans="1:1" x14ac:dyDescent="0.25">
      <c r="A293" s="24"/>
    </row>
    <row r="294" spans="1:1" x14ac:dyDescent="0.25">
      <c r="A294" s="24"/>
    </row>
    <row r="295" spans="1:1" x14ac:dyDescent="0.25">
      <c r="A295" s="24"/>
    </row>
    <row r="296" spans="1:1" x14ac:dyDescent="0.25">
      <c r="A296" s="24"/>
    </row>
    <row r="297" spans="1:1" x14ac:dyDescent="0.25">
      <c r="A297" s="24"/>
    </row>
    <row r="298" spans="1:1" x14ac:dyDescent="0.25">
      <c r="A298" s="24"/>
    </row>
    <row r="299" spans="1:1" x14ac:dyDescent="0.25">
      <c r="A299" s="24"/>
    </row>
    <row r="300" spans="1:1" x14ac:dyDescent="0.25">
      <c r="A300" s="24"/>
    </row>
    <row r="301" spans="1:1" x14ac:dyDescent="0.25">
      <c r="A301" s="24"/>
    </row>
    <row r="302" spans="1:1" x14ac:dyDescent="0.25">
      <c r="A302" s="24"/>
    </row>
    <row r="303" spans="1:1" x14ac:dyDescent="0.25">
      <c r="A303" s="24"/>
    </row>
    <row r="304" spans="1:1" x14ac:dyDescent="0.25">
      <c r="A304" s="24"/>
    </row>
    <row r="305" spans="1:1" x14ac:dyDescent="0.25">
      <c r="A305" s="24"/>
    </row>
    <row r="306" spans="1:1" x14ac:dyDescent="0.25">
      <c r="A306" s="24"/>
    </row>
    <row r="307" spans="1:1" x14ac:dyDescent="0.25">
      <c r="A307" s="24"/>
    </row>
    <row r="308" spans="1:1" x14ac:dyDescent="0.25">
      <c r="A308" s="24"/>
    </row>
    <row r="309" spans="1:1" x14ac:dyDescent="0.25">
      <c r="A309" s="24"/>
    </row>
    <row r="310" spans="1:1" x14ac:dyDescent="0.25">
      <c r="A310" s="24"/>
    </row>
    <row r="311" spans="1:1" x14ac:dyDescent="0.25">
      <c r="A311" s="24"/>
    </row>
    <row r="312" spans="1:1" x14ac:dyDescent="0.25">
      <c r="A312" s="24"/>
    </row>
    <row r="313" spans="1:1" x14ac:dyDescent="0.25">
      <c r="A313" s="24"/>
    </row>
    <row r="314" spans="1:1" x14ac:dyDescent="0.25">
      <c r="A314" s="24"/>
    </row>
    <row r="315" spans="1:1" x14ac:dyDescent="0.25">
      <c r="A315" s="24"/>
    </row>
    <row r="316" spans="1:1" x14ac:dyDescent="0.25">
      <c r="A316" s="24"/>
    </row>
    <row r="317" spans="1:1" x14ac:dyDescent="0.25">
      <c r="A317" s="24"/>
    </row>
    <row r="318" spans="1:1" x14ac:dyDescent="0.25">
      <c r="A318" s="24"/>
    </row>
    <row r="319" spans="1:1" x14ac:dyDescent="0.25">
      <c r="A319" s="24"/>
    </row>
    <row r="320" spans="1:1" x14ac:dyDescent="0.25">
      <c r="A320" s="24"/>
    </row>
    <row r="321" spans="1:1" x14ac:dyDescent="0.25">
      <c r="A321" s="24"/>
    </row>
    <row r="322" spans="1:1" x14ac:dyDescent="0.25">
      <c r="A322" s="24"/>
    </row>
    <row r="323" spans="1:1" x14ac:dyDescent="0.25">
      <c r="A323" s="24"/>
    </row>
    <row r="324" spans="1:1" x14ac:dyDescent="0.25">
      <c r="A324" s="24"/>
    </row>
    <row r="325" spans="1:1" x14ac:dyDescent="0.25">
      <c r="A325" s="24"/>
    </row>
    <row r="326" spans="1:1" x14ac:dyDescent="0.25">
      <c r="A326" s="24"/>
    </row>
    <row r="327" spans="1:1" x14ac:dyDescent="0.25">
      <c r="A327" s="24"/>
    </row>
    <row r="328" spans="1:1" x14ac:dyDescent="0.25">
      <c r="A328" s="24"/>
    </row>
    <row r="329" spans="1:1" x14ac:dyDescent="0.25">
      <c r="A329" s="24"/>
    </row>
    <row r="330" spans="1:1" x14ac:dyDescent="0.25">
      <c r="A330" s="24"/>
    </row>
    <row r="331" spans="1:1" x14ac:dyDescent="0.25">
      <c r="A331" s="24"/>
    </row>
    <row r="332" spans="1:1" x14ac:dyDescent="0.25">
      <c r="A332" s="24"/>
    </row>
    <row r="333" spans="1:1" x14ac:dyDescent="0.25">
      <c r="A333" s="24"/>
    </row>
    <row r="334" spans="1:1" x14ac:dyDescent="0.25">
      <c r="A334" s="24"/>
    </row>
    <row r="335" spans="1:1" x14ac:dyDescent="0.25">
      <c r="A335" s="24"/>
    </row>
    <row r="336" spans="1:1" x14ac:dyDescent="0.25">
      <c r="A336" s="24"/>
    </row>
    <row r="337" spans="1:1" x14ac:dyDescent="0.25">
      <c r="A337" s="24"/>
    </row>
    <row r="338" spans="1:1" x14ac:dyDescent="0.25">
      <c r="A338" s="24"/>
    </row>
    <row r="339" spans="1:1" x14ac:dyDescent="0.25">
      <c r="A339" s="24"/>
    </row>
    <row r="340" spans="1:1" x14ac:dyDescent="0.25">
      <c r="A340" s="24"/>
    </row>
    <row r="341" spans="1:1" x14ac:dyDescent="0.25">
      <c r="A341" s="24"/>
    </row>
    <row r="342" spans="1:1" x14ac:dyDescent="0.25">
      <c r="A342" s="24"/>
    </row>
    <row r="343" spans="1:1" x14ac:dyDescent="0.25">
      <c r="A343" s="24"/>
    </row>
    <row r="344" spans="1:1" x14ac:dyDescent="0.25">
      <c r="A344" s="24"/>
    </row>
    <row r="345" spans="1:1" x14ac:dyDescent="0.25">
      <c r="A345" s="24"/>
    </row>
    <row r="346" spans="1:1" x14ac:dyDescent="0.25">
      <c r="A346" s="24"/>
    </row>
    <row r="347" spans="1:1" x14ac:dyDescent="0.25">
      <c r="A347" s="24"/>
    </row>
    <row r="348" spans="1:1" x14ac:dyDescent="0.25">
      <c r="A348" s="24"/>
    </row>
    <row r="349" spans="1:1" x14ac:dyDescent="0.25">
      <c r="A349" s="24"/>
    </row>
    <row r="350" spans="1:1" x14ac:dyDescent="0.25">
      <c r="A350" s="24"/>
    </row>
    <row r="351" spans="1:1" x14ac:dyDescent="0.25">
      <c r="A351" s="24"/>
    </row>
    <row r="352" spans="1:1" x14ac:dyDescent="0.25">
      <c r="A352" s="24"/>
    </row>
    <row r="353" spans="1:1" x14ac:dyDescent="0.25">
      <c r="A353" s="24"/>
    </row>
    <row r="354" spans="1:1" x14ac:dyDescent="0.25">
      <c r="A354" s="24"/>
    </row>
    <row r="355" spans="1:1" x14ac:dyDescent="0.25">
      <c r="A355" s="24"/>
    </row>
    <row r="356" spans="1:1" x14ac:dyDescent="0.25">
      <c r="A356" s="24"/>
    </row>
    <row r="357" spans="1:1" x14ac:dyDescent="0.25">
      <c r="A357" s="24"/>
    </row>
    <row r="358" spans="1:1" x14ac:dyDescent="0.25">
      <c r="A358" s="24"/>
    </row>
    <row r="359" spans="1:1" x14ac:dyDescent="0.25">
      <c r="A359" s="24"/>
    </row>
    <row r="360" spans="1:1" x14ac:dyDescent="0.25">
      <c r="A360" s="24"/>
    </row>
    <row r="361" spans="1:1" x14ac:dyDescent="0.25">
      <c r="A361" s="24"/>
    </row>
    <row r="362" spans="1:1" x14ac:dyDescent="0.25">
      <c r="A362" s="24"/>
    </row>
    <row r="363" spans="1:1" x14ac:dyDescent="0.25">
      <c r="A363" s="24"/>
    </row>
    <row r="364" spans="1:1" x14ac:dyDescent="0.25">
      <c r="A364" s="24"/>
    </row>
    <row r="365" spans="1:1" x14ac:dyDescent="0.25">
      <c r="A365" s="24"/>
    </row>
    <row r="366" spans="1:1" x14ac:dyDescent="0.25">
      <c r="A366" s="24"/>
    </row>
    <row r="367" spans="1:1" x14ac:dyDescent="0.25">
      <c r="A367" s="24"/>
    </row>
    <row r="368" spans="1:1" x14ac:dyDescent="0.25">
      <c r="A368" s="24"/>
    </row>
    <row r="369" spans="1:1" x14ac:dyDescent="0.25">
      <c r="A369" s="24"/>
    </row>
    <row r="370" spans="1:1" x14ac:dyDescent="0.25">
      <c r="A370" s="24"/>
    </row>
    <row r="371" spans="1:1" x14ac:dyDescent="0.25">
      <c r="A371" s="24"/>
    </row>
    <row r="372" spans="1:1" x14ac:dyDescent="0.25">
      <c r="A372" s="24"/>
    </row>
    <row r="373" spans="1:1" x14ac:dyDescent="0.25">
      <c r="A373" s="24"/>
    </row>
    <row r="374" spans="1:1" x14ac:dyDescent="0.25">
      <c r="A374" s="24"/>
    </row>
    <row r="375" spans="1:1" x14ac:dyDescent="0.25">
      <c r="A375" s="24"/>
    </row>
    <row r="376" spans="1:1" x14ac:dyDescent="0.25">
      <c r="A376" s="24"/>
    </row>
    <row r="377" spans="1:1" x14ac:dyDescent="0.25">
      <c r="A377" s="24"/>
    </row>
    <row r="378" spans="1:1" x14ac:dyDescent="0.25">
      <c r="A378" s="24"/>
    </row>
    <row r="379" spans="1:1" x14ac:dyDescent="0.25">
      <c r="A379" s="24"/>
    </row>
    <row r="380" spans="1:1" x14ac:dyDescent="0.25">
      <c r="A380" s="24"/>
    </row>
    <row r="381" spans="1:1" x14ac:dyDescent="0.25">
      <c r="A381" s="24"/>
    </row>
    <row r="382" spans="1:1" x14ac:dyDescent="0.25">
      <c r="A382" s="24"/>
    </row>
    <row r="383" spans="1:1" x14ac:dyDescent="0.25">
      <c r="A383" s="24"/>
    </row>
    <row r="384" spans="1:1" x14ac:dyDescent="0.25">
      <c r="A384" s="24"/>
    </row>
    <row r="385" spans="1:1" x14ac:dyDescent="0.25">
      <c r="A385" s="24"/>
    </row>
    <row r="386" spans="1:1" x14ac:dyDescent="0.25">
      <c r="A386" s="24"/>
    </row>
    <row r="387" spans="1:1" x14ac:dyDescent="0.25">
      <c r="A387" s="24"/>
    </row>
    <row r="388" spans="1:1" x14ac:dyDescent="0.25">
      <c r="A388" s="24"/>
    </row>
    <row r="389" spans="1:1" x14ac:dyDescent="0.25">
      <c r="A389" s="24"/>
    </row>
    <row r="390" spans="1:1" x14ac:dyDescent="0.25">
      <c r="A390" s="24"/>
    </row>
    <row r="391" spans="1:1" x14ac:dyDescent="0.25">
      <c r="A391" s="24"/>
    </row>
    <row r="392" spans="1:1" x14ac:dyDescent="0.25">
      <c r="A392" s="24"/>
    </row>
    <row r="393" spans="1:1" x14ac:dyDescent="0.25">
      <c r="A393" s="24"/>
    </row>
    <row r="394" spans="1:1" x14ac:dyDescent="0.25">
      <c r="A394" s="24"/>
    </row>
    <row r="395" spans="1:1" x14ac:dyDescent="0.25">
      <c r="A395" s="24"/>
    </row>
    <row r="396" spans="1:1" x14ac:dyDescent="0.25">
      <c r="A396" s="24"/>
    </row>
    <row r="397" spans="1:1" x14ac:dyDescent="0.25">
      <c r="A397" s="24"/>
    </row>
    <row r="398" spans="1:1" x14ac:dyDescent="0.25">
      <c r="A398" s="24"/>
    </row>
    <row r="399" spans="1:1" x14ac:dyDescent="0.25">
      <c r="A399" s="24"/>
    </row>
    <row r="400" spans="1:1" x14ac:dyDescent="0.25">
      <c r="A400" s="24"/>
    </row>
    <row r="401" spans="1:1" x14ac:dyDescent="0.25">
      <c r="A401" s="24"/>
    </row>
    <row r="402" spans="1:1" x14ac:dyDescent="0.25">
      <c r="A402" s="24"/>
    </row>
    <row r="403" spans="1:1" x14ac:dyDescent="0.25">
      <c r="A403" s="24"/>
    </row>
    <row r="404" spans="1:1" x14ac:dyDescent="0.25">
      <c r="A404" s="24"/>
    </row>
    <row r="405" spans="1:1" x14ac:dyDescent="0.25">
      <c r="A405" s="24"/>
    </row>
    <row r="406" spans="1:1" x14ac:dyDescent="0.25">
      <c r="A406" s="24"/>
    </row>
    <row r="407" spans="1:1" x14ac:dyDescent="0.25">
      <c r="A407" s="24"/>
    </row>
    <row r="408" spans="1:1" x14ac:dyDescent="0.25">
      <c r="A408" s="24"/>
    </row>
    <row r="409" spans="1:1" x14ac:dyDescent="0.25">
      <c r="A409" s="24"/>
    </row>
    <row r="410" spans="1:1" x14ac:dyDescent="0.25">
      <c r="A410" s="24"/>
    </row>
    <row r="411" spans="1:1" x14ac:dyDescent="0.25">
      <c r="A411" s="24"/>
    </row>
    <row r="412" spans="1:1" x14ac:dyDescent="0.25">
      <c r="A412" s="24"/>
    </row>
    <row r="413" spans="1:1" x14ac:dyDescent="0.25">
      <c r="A413" s="24"/>
    </row>
    <row r="414" spans="1:1" x14ac:dyDescent="0.25">
      <c r="A414" s="24"/>
    </row>
    <row r="415" spans="1:1" x14ac:dyDescent="0.25">
      <c r="A415" s="24"/>
    </row>
    <row r="416" spans="1:1" x14ac:dyDescent="0.25">
      <c r="A416" s="24"/>
    </row>
    <row r="417" spans="1:1" x14ac:dyDescent="0.25">
      <c r="A417" s="24"/>
    </row>
    <row r="418" spans="1:1" x14ac:dyDescent="0.25">
      <c r="A418" s="24"/>
    </row>
    <row r="419" spans="1:1" x14ac:dyDescent="0.25">
      <c r="A419" s="24"/>
    </row>
    <row r="420" spans="1:1" x14ac:dyDescent="0.25">
      <c r="A420" s="24"/>
    </row>
    <row r="421" spans="1:1" x14ac:dyDescent="0.25">
      <c r="A421" s="24"/>
    </row>
    <row r="422" spans="1:1" x14ac:dyDescent="0.25">
      <c r="A422" s="24"/>
    </row>
    <row r="423" spans="1:1" x14ac:dyDescent="0.25">
      <c r="A423" s="24"/>
    </row>
    <row r="424" spans="1:1" x14ac:dyDescent="0.25">
      <c r="A424" s="24"/>
    </row>
    <row r="425" spans="1:1" x14ac:dyDescent="0.25">
      <c r="A425" s="24"/>
    </row>
    <row r="426" spans="1:1" x14ac:dyDescent="0.25">
      <c r="A426" s="24"/>
    </row>
    <row r="427" spans="1:1" x14ac:dyDescent="0.25">
      <c r="A427" s="24"/>
    </row>
    <row r="428" spans="1:1" x14ac:dyDescent="0.25">
      <c r="A428" s="24"/>
    </row>
    <row r="429" spans="1:1" x14ac:dyDescent="0.25">
      <c r="A429" s="24"/>
    </row>
    <row r="430" spans="1:1" x14ac:dyDescent="0.25">
      <c r="A430" s="24"/>
    </row>
    <row r="431" spans="1:1" x14ac:dyDescent="0.25">
      <c r="A431" s="24"/>
    </row>
    <row r="432" spans="1:1" x14ac:dyDescent="0.25">
      <c r="A432" s="24"/>
    </row>
    <row r="433" spans="1:1" x14ac:dyDescent="0.25">
      <c r="A433" s="24"/>
    </row>
    <row r="434" spans="1:1" x14ac:dyDescent="0.25">
      <c r="A434" s="24"/>
    </row>
    <row r="435" spans="1:1" x14ac:dyDescent="0.25">
      <c r="A435" s="24"/>
    </row>
    <row r="436" spans="1:1" x14ac:dyDescent="0.25">
      <c r="A436" s="24"/>
    </row>
    <row r="437" spans="1:1" x14ac:dyDescent="0.25">
      <c r="A437" s="24"/>
    </row>
    <row r="438" spans="1:1" x14ac:dyDescent="0.25">
      <c r="A438" s="24"/>
    </row>
    <row r="439" spans="1:1" x14ac:dyDescent="0.25">
      <c r="A439" s="24"/>
    </row>
    <row r="440" spans="1:1" x14ac:dyDescent="0.25">
      <c r="A440" s="24"/>
    </row>
    <row r="441" spans="1:1" x14ac:dyDescent="0.25">
      <c r="A441" s="24"/>
    </row>
    <row r="442" spans="1:1" x14ac:dyDescent="0.25">
      <c r="A442" s="24"/>
    </row>
    <row r="443" spans="1:1" x14ac:dyDescent="0.25">
      <c r="A443" s="24"/>
    </row>
    <row r="444" spans="1:1" x14ac:dyDescent="0.25">
      <c r="A444" s="24"/>
    </row>
    <row r="445" spans="1:1" x14ac:dyDescent="0.25">
      <c r="A445" s="24"/>
    </row>
    <row r="446" spans="1:1" x14ac:dyDescent="0.25">
      <c r="A446" s="24"/>
    </row>
    <row r="447" spans="1:1" x14ac:dyDescent="0.25">
      <c r="A447" s="24"/>
    </row>
    <row r="448" spans="1:1" x14ac:dyDescent="0.25">
      <c r="A448" s="24"/>
    </row>
    <row r="449" spans="1:1" x14ac:dyDescent="0.25">
      <c r="A449" s="24"/>
    </row>
    <row r="450" spans="1:1" x14ac:dyDescent="0.25">
      <c r="A450" s="24"/>
    </row>
    <row r="451" spans="1:1" x14ac:dyDescent="0.25">
      <c r="A451" s="24"/>
    </row>
    <row r="452" spans="1:1" x14ac:dyDescent="0.25">
      <c r="A452" s="24"/>
    </row>
    <row r="453" spans="1:1" x14ac:dyDescent="0.25">
      <c r="A453" s="24"/>
    </row>
    <row r="454" spans="1:1" x14ac:dyDescent="0.25">
      <c r="A454" s="24"/>
    </row>
    <row r="455" spans="1:1" x14ac:dyDescent="0.25">
      <c r="A455" s="24"/>
    </row>
    <row r="456" spans="1:1" x14ac:dyDescent="0.25">
      <c r="A456" s="24"/>
    </row>
    <row r="457" spans="1:1" x14ac:dyDescent="0.25">
      <c r="A457" s="24"/>
    </row>
    <row r="458" spans="1:1" x14ac:dyDescent="0.25">
      <c r="A458" s="24"/>
    </row>
    <row r="459" spans="1:1" x14ac:dyDescent="0.25">
      <c r="A459" s="24"/>
    </row>
    <row r="460" spans="1:1" x14ac:dyDescent="0.25">
      <c r="A460" s="24"/>
    </row>
    <row r="461" spans="1:1" x14ac:dyDescent="0.25">
      <c r="A461" s="24"/>
    </row>
    <row r="462" spans="1:1" x14ac:dyDescent="0.25">
      <c r="A462" s="24"/>
    </row>
    <row r="463" spans="1:1" x14ac:dyDescent="0.25">
      <c r="A463" s="24"/>
    </row>
    <row r="464" spans="1:1" x14ac:dyDescent="0.25">
      <c r="A464" s="24"/>
    </row>
    <row r="465" spans="1:1" x14ac:dyDescent="0.25">
      <c r="A465" s="24"/>
    </row>
    <row r="466" spans="1:1" x14ac:dyDescent="0.25">
      <c r="A466" s="24"/>
    </row>
    <row r="467" spans="1:1" x14ac:dyDescent="0.25">
      <c r="A467" s="24"/>
    </row>
    <row r="468" spans="1:1" x14ac:dyDescent="0.25">
      <c r="A468" s="24"/>
    </row>
    <row r="469" spans="1:1" x14ac:dyDescent="0.25">
      <c r="A469" s="24"/>
    </row>
    <row r="470" spans="1:1" x14ac:dyDescent="0.25">
      <c r="A470" s="24"/>
    </row>
    <row r="471" spans="1:1" x14ac:dyDescent="0.25">
      <c r="A471" s="24"/>
    </row>
    <row r="472" spans="1:1" x14ac:dyDescent="0.25">
      <c r="A472" s="24"/>
    </row>
    <row r="473" spans="1:1" x14ac:dyDescent="0.25">
      <c r="A473" s="24"/>
    </row>
    <row r="474" spans="1:1" x14ac:dyDescent="0.25">
      <c r="A474" s="24"/>
    </row>
    <row r="475" spans="1:1" x14ac:dyDescent="0.25">
      <c r="A475" s="24"/>
    </row>
    <row r="476" spans="1:1" x14ac:dyDescent="0.25">
      <c r="A476" s="24"/>
    </row>
    <row r="477" spans="1:1" x14ac:dyDescent="0.25">
      <c r="A477" s="24"/>
    </row>
    <row r="478" spans="1:1" x14ac:dyDescent="0.25">
      <c r="A478" s="24"/>
    </row>
    <row r="479" spans="1:1" x14ac:dyDescent="0.25">
      <c r="A479" s="24"/>
    </row>
    <row r="480" spans="1:1" x14ac:dyDescent="0.25">
      <c r="A480" s="24"/>
    </row>
    <row r="481" spans="1:1" x14ac:dyDescent="0.25">
      <c r="A481" s="24"/>
    </row>
    <row r="482" spans="1:1" x14ac:dyDescent="0.25">
      <c r="A482" s="24"/>
    </row>
    <row r="483" spans="1:1" x14ac:dyDescent="0.25">
      <c r="A483" s="24"/>
    </row>
    <row r="484" spans="1:1" x14ac:dyDescent="0.25">
      <c r="A484" s="24"/>
    </row>
    <row r="485" spans="1:1" x14ac:dyDescent="0.25">
      <c r="A485" s="24"/>
    </row>
    <row r="486" spans="1:1" x14ac:dyDescent="0.25">
      <c r="A486" s="24"/>
    </row>
    <row r="487" spans="1:1" x14ac:dyDescent="0.25">
      <c r="A487" s="24"/>
    </row>
    <row r="488" spans="1:1" x14ac:dyDescent="0.25">
      <c r="A488" s="24"/>
    </row>
    <row r="489" spans="1:1" x14ac:dyDescent="0.25">
      <c r="A489" s="24"/>
    </row>
    <row r="490" spans="1:1" x14ac:dyDescent="0.25">
      <c r="A490" s="24"/>
    </row>
    <row r="491" spans="1:1" x14ac:dyDescent="0.25">
      <c r="A491" s="24"/>
    </row>
    <row r="492" spans="1:1" x14ac:dyDescent="0.25">
      <c r="A492" s="24"/>
    </row>
    <row r="493" spans="1:1" x14ac:dyDescent="0.25">
      <c r="A493" s="24"/>
    </row>
    <row r="494" spans="1:1" x14ac:dyDescent="0.25">
      <c r="A494" s="24"/>
    </row>
    <row r="495" spans="1:1" x14ac:dyDescent="0.25">
      <c r="A495" s="24"/>
    </row>
    <row r="496" spans="1:1" x14ac:dyDescent="0.25">
      <c r="A496" s="24"/>
    </row>
    <row r="497" spans="1:1" x14ac:dyDescent="0.25">
      <c r="A497" s="24"/>
    </row>
    <row r="498" spans="1:1" x14ac:dyDescent="0.25">
      <c r="A498" s="24"/>
    </row>
    <row r="499" spans="1:1" x14ac:dyDescent="0.25">
      <c r="A499" s="24"/>
    </row>
    <row r="500" spans="1:1" x14ac:dyDescent="0.25">
      <c r="A500" s="24"/>
    </row>
    <row r="501" spans="1:1" x14ac:dyDescent="0.25">
      <c r="A501" s="24"/>
    </row>
    <row r="502" spans="1:1" x14ac:dyDescent="0.25">
      <c r="A502" s="24"/>
    </row>
    <row r="503" spans="1:1" x14ac:dyDescent="0.25">
      <c r="A503" s="24"/>
    </row>
    <row r="504" spans="1:1" x14ac:dyDescent="0.25">
      <c r="A504" s="24"/>
    </row>
    <row r="505" spans="1:1" x14ac:dyDescent="0.25">
      <c r="A505" s="24"/>
    </row>
    <row r="506" spans="1:1" x14ac:dyDescent="0.25">
      <c r="A506" s="24"/>
    </row>
    <row r="507" spans="1:1" x14ac:dyDescent="0.25">
      <c r="A507" s="24"/>
    </row>
    <row r="508" spans="1:1" x14ac:dyDescent="0.25">
      <c r="A508" s="24"/>
    </row>
    <row r="509" spans="1:1" x14ac:dyDescent="0.25">
      <c r="A509" s="24"/>
    </row>
    <row r="510" spans="1:1" x14ac:dyDescent="0.25">
      <c r="A510" s="24"/>
    </row>
    <row r="511" spans="1:1" x14ac:dyDescent="0.25">
      <c r="A511" s="24"/>
    </row>
    <row r="512" spans="1:1" x14ac:dyDescent="0.25">
      <c r="A512" s="24"/>
    </row>
    <row r="513" spans="1:1" x14ac:dyDescent="0.25">
      <c r="A513" s="24"/>
    </row>
    <row r="514" spans="1:1" x14ac:dyDescent="0.25">
      <c r="A514" s="24"/>
    </row>
    <row r="515" spans="1:1" x14ac:dyDescent="0.25">
      <c r="A515" s="24"/>
    </row>
    <row r="516" spans="1:1" x14ac:dyDescent="0.25">
      <c r="A516" s="24"/>
    </row>
    <row r="517" spans="1:1" x14ac:dyDescent="0.25">
      <c r="A517" s="24"/>
    </row>
    <row r="518" spans="1:1" x14ac:dyDescent="0.25">
      <c r="A518" s="24"/>
    </row>
    <row r="519" spans="1:1" x14ac:dyDescent="0.25">
      <c r="A519" s="24"/>
    </row>
    <row r="520" spans="1:1" x14ac:dyDescent="0.25">
      <c r="A520" s="24"/>
    </row>
    <row r="521" spans="1:1" x14ac:dyDescent="0.25">
      <c r="A521" s="24"/>
    </row>
    <row r="522" spans="1:1" x14ac:dyDescent="0.25">
      <c r="A522" s="24"/>
    </row>
    <row r="523" spans="1:1" x14ac:dyDescent="0.25">
      <c r="A523" s="24"/>
    </row>
    <row r="524" spans="1:1" x14ac:dyDescent="0.25">
      <c r="A524" s="24"/>
    </row>
    <row r="525" spans="1:1" x14ac:dyDescent="0.25">
      <c r="A525" s="24"/>
    </row>
    <row r="526" spans="1:1" x14ac:dyDescent="0.25">
      <c r="A526" s="24"/>
    </row>
    <row r="527" spans="1:1" x14ac:dyDescent="0.25">
      <c r="A527" s="24"/>
    </row>
    <row r="528" spans="1:1" x14ac:dyDescent="0.25">
      <c r="A528" s="24"/>
    </row>
    <row r="529" spans="1:1" x14ac:dyDescent="0.25">
      <c r="A529" s="24"/>
    </row>
    <row r="530" spans="1:1" x14ac:dyDescent="0.25">
      <c r="A530" s="24"/>
    </row>
    <row r="531" spans="1:1" x14ac:dyDescent="0.25">
      <c r="A531" s="24"/>
    </row>
    <row r="532" spans="1:1" x14ac:dyDescent="0.25">
      <c r="A532" s="24"/>
    </row>
    <row r="533" spans="1:1" x14ac:dyDescent="0.25">
      <c r="A533" s="24"/>
    </row>
    <row r="534" spans="1:1" x14ac:dyDescent="0.25">
      <c r="A534" s="24"/>
    </row>
    <row r="535" spans="1:1" x14ac:dyDescent="0.25">
      <c r="A535" s="24"/>
    </row>
    <row r="536" spans="1:1" x14ac:dyDescent="0.25">
      <c r="A536" s="24"/>
    </row>
    <row r="537" spans="1:1" x14ac:dyDescent="0.25">
      <c r="A537" s="24"/>
    </row>
    <row r="538" spans="1:1" x14ac:dyDescent="0.25">
      <c r="A538" s="24"/>
    </row>
    <row r="539" spans="1:1" x14ac:dyDescent="0.25">
      <c r="A539" s="24"/>
    </row>
    <row r="540" spans="1:1" x14ac:dyDescent="0.25">
      <c r="A540" s="24"/>
    </row>
    <row r="541" spans="1:1" x14ac:dyDescent="0.25">
      <c r="A541" s="24"/>
    </row>
    <row r="542" spans="1:1" x14ac:dyDescent="0.25">
      <c r="A542" s="24"/>
    </row>
    <row r="543" spans="1:1" x14ac:dyDescent="0.25">
      <c r="A543" s="24"/>
    </row>
    <row r="544" spans="1:1" x14ac:dyDescent="0.25">
      <c r="A544" s="24"/>
    </row>
    <row r="545" spans="1:1" x14ac:dyDescent="0.25">
      <c r="A545" s="24"/>
    </row>
    <row r="546" spans="1:1" x14ac:dyDescent="0.25">
      <c r="A546" s="24"/>
    </row>
    <row r="547" spans="1:1" x14ac:dyDescent="0.25">
      <c r="A547" s="24"/>
    </row>
    <row r="548" spans="1:1" x14ac:dyDescent="0.25">
      <c r="A548" s="24"/>
    </row>
    <row r="549" spans="1:1" x14ac:dyDescent="0.25">
      <c r="A549" s="24"/>
    </row>
    <row r="550" spans="1:1" x14ac:dyDescent="0.25">
      <c r="A550" s="24"/>
    </row>
    <row r="551" spans="1:1" x14ac:dyDescent="0.25">
      <c r="A551" s="24"/>
    </row>
    <row r="552" spans="1:1" x14ac:dyDescent="0.25">
      <c r="A552" s="24"/>
    </row>
    <row r="553" spans="1:1" x14ac:dyDescent="0.25">
      <c r="A553" s="24"/>
    </row>
    <row r="554" spans="1:1" x14ac:dyDescent="0.25">
      <c r="A554" s="24"/>
    </row>
    <row r="555" spans="1:1" x14ac:dyDescent="0.25">
      <c r="A555" s="24"/>
    </row>
    <row r="556" spans="1:1" x14ac:dyDescent="0.25">
      <c r="A556" s="24"/>
    </row>
    <row r="557" spans="1:1" x14ac:dyDescent="0.25">
      <c r="A557" s="24"/>
    </row>
    <row r="558" spans="1:1" x14ac:dyDescent="0.25">
      <c r="A558" s="24"/>
    </row>
    <row r="559" spans="1:1" x14ac:dyDescent="0.25">
      <c r="A559" s="24"/>
    </row>
    <row r="560" spans="1:1" x14ac:dyDescent="0.25">
      <c r="A560" s="24"/>
    </row>
    <row r="561" spans="1:1" x14ac:dyDescent="0.25">
      <c r="A561" s="24"/>
    </row>
    <row r="562" spans="1:1" x14ac:dyDescent="0.25">
      <c r="A562" s="24"/>
    </row>
    <row r="563" spans="1:1" x14ac:dyDescent="0.25">
      <c r="A563" s="24"/>
    </row>
    <row r="564" spans="1:1" x14ac:dyDescent="0.25">
      <c r="A564" s="24"/>
    </row>
    <row r="565" spans="1:1" x14ac:dyDescent="0.25">
      <c r="A565" s="24"/>
    </row>
    <row r="566" spans="1:1" x14ac:dyDescent="0.25">
      <c r="A566" s="24"/>
    </row>
    <row r="567" spans="1:1" x14ac:dyDescent="0.25">
      <c r="A567" s="24"/>
    </row>
    <row r="568" spans="1:1" x14ac:dyDescent="0.25">
      <c r="A568" s="24"/>
    </row>
    <row r="569" spans="1:1" x14ac:dyDescent="0.25">
      <c r="A569" s="24"/>
    </row>
    <row r="570" spans="1:1" x14ac:dyDescent="0.25">
      <c r="A570" s="24"/>
    </row>
    <row r="571" spans="1:1" x14ac:dyDescent="0.25">
      <c r="A571" s="24"/>
    </row>
    <row r="572" spans="1:1" x14ac:dyDescent="0.25">
      <c r="A572" s="24"/>
    </row>
    <row r="573" spans="1:1" x14ac:dyDescent="0.25">
      <c r="A573" s="24"/>
    </row>
    <row r="574" spans="1:1" x14ac:dyDescent="0.25">
      <c r="A574" s="24"/>
    </row>
    <row r="575" spans="1:1" x14ac:dyDescent="0.25">
      <c r="A575" s="24"/>
    </row>
    <row r="576" spans="1:1" x14ac:dyDescent="0.25">
      <c r="A576" s="24"/>
    </row>
    <row r="577" spans="1:1" x14ac:dyDescent="0.25">
      <c r="A577" s="24"/>
    </row>
    <row r="578" spans="1:1" x14ac:dyDescent="0.25">
      <c r="A578" s="24"/>
    </row>
    <row r="579" spans="1:1" x14ac:dyDescent="0.25">
      <c r="A579" s="24"/>
    </row>
    <row r="580" spans="1:1" x14ac:dyDescent="0.25">
      <c r="A580" s="24"/>
    </row>
    <row r="581" spans="1:1" x14ac:dyDescent="0.25">
      <c r="A581" s="24"/>
    </row>
    <row r="582" spans="1:1" x14ac:dyDescent="0.25">
      <c r="A582" s="24"/>
    </row>
    <row r="583" spans="1:1" x14ac:dyDescent="0.25">
      <c r="A583" s="24"/>
    </row>
    <row r="584" spans="1:1" x14ac:dyDescent="0.25">
      <c r="A584" s="24"/>
    </row>
    <row r="585" spans="1:1" x14ac:dyDescent="0.25">
      <c r="A585" s="24"/>
    </row>
    <row r="586" spans="1:1" x14ac:dyDescent="0.25">
      <c r="A586" s="24"/>
    </row>
    <row r="587" spans="1:1" x14ac:dyDescent="0.25">
      <c r="A587" s="24"/>
    </row>
    <row r="588" spans="1:1" x14ac:dyDescent="0.25">
      <c r="A588" s="24"/>
    </row>
    <row r="589" spans="1:1" x14ac:dyDescent="0.25">
      <c r="A589" s="24"/>
    </row>
    <row r="590" spans="1:1" x14ac:dyDescent="0.25">
      <c r="A590" s="24"/>
    </row>
    <row r="591" spans="1:1" x14ac:dyDescent="0.25">
      <c r="A591" s="24"/>
    </row>
    <row r="592" spans="1:1" x14ac:dyDescent="0.25">
      <c r="A592" s="24"/>
    </row>
    <row r="593" spans="1:1" x14ac:dyDescent="0.25">
      <c r="A593" s="24"/>
    </row>
    <row r="594" spans="1:1" x14ac:dyDescent="0.25">
      <c r="A594" s="24"/>
    </row>
    <row r="595" spans="1:1" x14ac:dyDescent="0.25">
      <c r="A595" s="24"/>
    </row>
    <row r="596" spans="1:1" x14ac:dyDescent="0.25">
      <c r="A596" s="24"/>
    </row>
    <row r="597" spans="1:1" x14ac:dyDescent="0.25">
      <c r="A597" s="24"/>
    </row>
    <row r="598" spans="1:1" x14ac:dyDescent="0.25">
      <c r="A598" s="24"/>
    </row>
    <row r="599" spans="1:1" x14ac:dyDescent="0.25">
      <c r="A599" s="24"/>
    </row>
    <row r="600" spans="1:1" x14ac:dyDescent="0.25">
      <c r="A600" s="24"/>
    </row>
    <row r="601" spans="1:1" x14ac:dyDescent="0.25">
      <c r="A601" s="24"/>
    </row>
    <row r="602" spans="1:1" x14ac:dyDescent="0.25">
      <c r="A602" s="24"/>
    </row>
    <row r="603" spans="1:1" x14ac:dyDescent="0.25">
      <c r="A603" s="24"/>
    </row>
    <row r="604" spans="1:1" x14ac:dyDescent="0.25">
      <c r="A604" s="24"/>
    </row>
    <row r="605" spans="1:1" x14ac:dyDescent="0.25">
      <c r="A605" s="24"/>
    </row>
    <row r="606" spans="1:1" x14ac:dyDescent="0.25">
      <c r="A606" s="24"/>
    </row>
    <row r="607" spans="1:1" x14ac:dyDescent="0.25">
      <c r="A607" s="24"/>
    </row>
    <row r="608" spans="1:1" x14ac:dyDescent="0.25">
      <c r="A608" s="24"/>
    </row>
    <row r="609" spans="1:1" x14ac:dyDescent="0.25">
      <c r="A609" s="24"/>
    </row>
    <row r="610" spans="1:1" x14ac:dyDescent="0.25">
      <c r="A610" s="24"/>
    </row>
    <row r="611" spans="1:1" x14ac:dyDescent="0.25">
      <c r="A611" s="24"/>
    </row>
    <row r="612" spans="1:1" x14ac:dyDescent="0.25">
      <c r="A612" s="24"/>
    </row>
    <row r="613" spans="1:1" x14ac:dyDescent="0.25">
      <c r="A613" s="24"/>
    </row>
    <row r="614" spans="1:1" x14ac:dyDescent="0.25">
      <c r="A614" s="24"/>
    </row>
    <row r="615" spans="1:1" x14ac:dyDescent="0.25">
      <c r="A615" s="24"/>
    </row>
    <row r="616" spans="1:1" x14ac:dyDescent="0.25">
      <c r="A616" s="24"/>
    </row>
    <row r="617" spans="1:1" x14ac:dyDescent="0.25">
      <c r="A617" s="24"/>
    </row>
    <row r="618" spans="1:1" x14ac:dyDescent="0.25">
      <c r="A618" s="24"/>
    </row>
    <row r="619" spans="1:1" x14ac:dyDescent="0.25">
      <c r="A619" s="24"/>
    </row>
    <row r="620" spans="1:1" x14ac:dyDescent="0.25">
      <c r="A620" s="24"/>
    </row>
    <row r="621" spans="1:1" x14ac:dyDescent="0.25">
      <c r="A621" s="24"/>
    </row>
    <row r="622" spans="1:1" x14ac:dyDescent="0.25">
      <c r="A622" s="24"/>
    </row>
    <row r="623" spans="1:1" x14ac:dyDescent="0.25">
      <c r="A623" s="24"/>
    </row>
    <row r="624" spans="1:1" x14ac:dyDescent="0.25">
      <c r="A624" s="24"/>
    </row>
    <row r="625" spans="1:1" x14ac:dyDescent="0.25">
      <c r="A625" s="24"/>
    </row>
    <row r="626" spans="1:1" x14ac:dyDescent="0.25">
      <c r="A626" s="24"/>
    </row>
    <row r="627" spans="1:1" x14ac:dyDescent="0.25">
      <c r="A627" s="24"/>
    </row>
    <row r="628" spans="1:1" x14ac:dyDescent="0.25">
      <c r="A628" s="24"/>
    </row>
    <row r="629" spans="1:1" x14ac:dyDescent="0.25">
      <c r="A629" s="24"/>
    </row>
    <row r="630" spans="1:1" x14ac:dyDescent="0.25">
      <c r="A630" s="24"/>
    </row>
    <row r="631" spans="1:1" x14ac:dyDescent="0.25">
      <c r="A631" s="24"/>
    </row>
    <row r="632" spans="1:1" x14ac:dyDescent="0.25">
      <c r="A632" s="24"/>
    </row>
    <row r="633" spans="1:1" x14ac:dyDescent="0.25">
      <c r="A633" s="24"/>
    </row>
    <row r="634" spans="1:1" x14ac:dyDescent="0.25">
      <c r="A634" s="24"/>
    </row>
    <row r="635" spans="1:1" x14ac:dyDescent="0.25">
      <c r="A635" s="24"/>
    </row>
    <row r="636" spans="1:1" x14ac:dyDescent="0.25">
      <c r="A636" s="24"/>
    </row>
    <row r="637" spans="1:1" x14ac:dyDescent="0.25">
      <c r="A637" s="24"/>
    </row>
    <row r="638" spans="1:1" x14ac:dyDescent="0.25">
      <c r="A638" s="24"/>
    </row>
    <row r="639" spans="1:1" x14ac:dyDescent="0.25">
      <c r="A639" s="24"/>
    </row>
    <row r="640" spans="1:1" x14ac:dyDescent="0.25">
      <c r="A640" s="24"/>
    </row>
    <row r="641" spans="1:1" x14ac:dyDescent="0.25">
      <c r="A641" s="24"/>
    </row>
    <row r="642" spans="1:1" x14ac:dyDescent="0.25">
      <c r="A642" s="24"/>
    </row>
    <row r="643" spans="1:1" x14ac:dyDescent="0.25">
      <c r="A643" s="24"/>
    </row>
    <row r="644" spans="1:1" x14ac:dyDescent="0.25">
      <c r="A644" s="24"/>
    </row>
    <row r="645" spans="1:1" x14ac:dyDescent="0.25">
      <c r="A645" s="24"/>
    </row>
    <row r="646" spans="1:1" x14ac:dyDescent="0.25">
      <c r="A646" s="24"/>
    </row>
    <row r="647" spans="1:1" x14ac:dyDescent="0.25">
      <c r="A647" s="24"/>
    </row>
    <row r="648" spans="1:1" x14ac:dyDescent="0.25">
      <c r="A648" s="24"/>
    </row>
    <row r="649" spans="1:1" x14ac:dyDescent="0.25">
      <c r="A649" s="24"/>
    </row>
    <row r="650" spans="1:1" x14ac:dyDescent="0.25">
      <c r="A650" s="24"/>
    </row>
    <row r="651" spans="1:1" x14ac:dyDescent="0.25">
      <c r="A651" s="24"/>
    </row>
    <row r="652" spans="1:1" x14ac:dyDescent="0.25">
      <c r="A652" s="24"/>
    </row>
    <row r="653" spans="1:1" x14ac:dyDescent="0.25">
      <c r="A653" s="24"/>
    </row>
    <row r="654" spans="1:1" x14ac:dyDescent="0.25">
      <c r="A654" s="24"/>
    </row>
    <row r="655" spans="1:1" x14ac:dyDescent="0.25">
      <c r="A655" s="24"/>
    </row>
    <row r="656" spans="1:1" x14ac:dyDescent="0.25">
      <c r="A656" s="24"/>
    </row>
    <row r="657" spans="1:1" x14ac:dyDescent="0.25">
      <c r="A657" s="24"/>
    </row>
    <row r="658" spans="1:1" x14ac:dyDescent="0.25">
      <c r="A658" s="24"/>
    </row>
    <row r="659" spans="1:1" x14ac:dyDescent="0.25">
      <c r="A659" s="24"/>
    </row>
    <row r="660" spans="1:1" x14ac:dyDescent="0.25">
      <c r="A660" s="24"/>
    </row>
    <row r="661" spans="1:1" x14ac:dyDescent="0.25">
      <c r="A661" s="24"/>
    </row>
    <row r="662" spans="1:1" x14ac:dyDescent="0.25">
      <c r="A662" s="24"/>
    </row>
    <row r="663" spans="1:1" x14ac:dyDescent="0.25">
      <c r="A663" s="24"/>
    </row>
    <row r="664" spans="1:1" x14ac:dyDescent="0.25">
      <c r="A664" s="24"/>
    </row>
    <row r="665" spans="1:1" x14ac:dyDescent="0.25">
      <c r="A665" s="24"/>
    </row>
    <row r="666" spans="1:1" x14ac:dyDescent="0.25">
      <c r="A666" s="24"/>
    </row>
    <row r="667" spans="1:1" x14ac:dyDescent="0.25">
      <c r="A667" s="24"/>
    </row>
    <row r="668" spans="1:1" x14ac:dyDescent="0.25">
      <c r="A668" s="24"/>
    </row>
    <row r="669" spans="1:1" x14ac:dyDescent="0.25">
      <c r="A669" s="24"/>
    </row>
    <row r="670" spans="1:1" x14ac:dyDescent="0.25">
      <c r="A670" s="24"/>
    </row>
    <row r="671" spans="1:1" x14ac:dyDescent="0.25">
      <c r="A671" s="24"/>
    </row>
    <row r="672" spans="1:1" x14ac:dyDescent="0.25">
      <c r="A672" s="24"/>
    </row>
    <row r="673" spans="1:1" x14ac:dyDescent="0.25">
      <c r="A673" s="24"/>
    </row>
    <row r="674" spans="1:1" x14ac:dyDescent="0.25">
      <c r="A674" s="24"/>
    </row>
    <row r="675" spans="1:1" x14ac:dyDescent="0.25">
      <c r="A675" s="24"/>
    </row>
    <row r="676" spans="1:1" x14ac:dyDescent="0.25">
      <c r="A676" s="24"/>
    </row>
    <row r="677" spans="1:1" x14ac:dyDescent="0.25">
      <c r="A677" s="24"/>
    </row>
    <row r="678" spans="1:1" x14ac:dyDescent="0.25">
      <c r="A678" s="24"/>
    </row>
    <row r="679" spans="1:1" x14ac:dyDescent="0.25">
      <c r="A679" s="24"/>
    </row>
    <row r="680" spans="1:1" x14ac:dyDescent="0.25">
      <c r="A680" s="24"/>
    </row>
    <row r="681" spans="1:1" x14ac:dyDescent="0.25">
      <c r="A681" s="24"/>
    </row>
    <row r="682" spans="1:1" x14ac:dyDescent="0.25">
      <c r="A682" s="24"/>
    </row>
    <row r="683" spans="1:1" x14ac:dyDescent="0.25">
      <c r="A683" s="24"/>
    </row>
    <row r="684" spans="1:1" x14ac:dyDescent="0.25">
      <c r="A684" s="24"/>
    </row>
    <row r="685" spans="1:1" x14ac:dyDescent="0.25">
      <c r="A685" s="24"/>
    </row>
    <row r="686" spans="1:1" x14ac:dyDescent="0.25">
      <c r="A686" s="24"/>
    </row>
    <row r="687" spans="1:1" x14ac:dyDescent="0.25">
      <c r="A687" s="24"/>
    </row>
    <row r="688" spans="1:1" x14ac:dyDescent="0.25">
      <c r="A688" s="24"/>
    </row>
    <row r="689" spans="1:1" x14ac:dyDescent="0.25">
      <c r="A689" s="24"/>
    </row>
    <row r="690" spans="1:1" x14ac:dyDescent="0.25">
      <c r="A690" s="24"/>
    </row>
    <row r="691" spans="1:1" x14ac:dyDescent="0.25">
      <c r="A691" s="24"/>
    </row>
    <row r="692" spans="1:1" x14ac:dyDescent="0.25">
      <c r="A692" s="24"/>
    </row>
    <row r="693" spans="1:1" x14ac:dyDescent="0.25">
      <c r="A693" s="24"/>
    </row>
    <row r="694" spans="1:1" x14ac:dyDescent="0.25">
      <c r="A694" s="24"/>
    </row>
    <row r="695" spans="1:1" x14ac:dyDescent="0.25">
      <c r="A695" s="24"/>
    </row>
    <row r="696" spans="1:1" x14ac:dyDescent="0.25">
      <c r="A696" s="24"/>
    </row>
    <row r="697" spans="1:1" x14ac:dyDescent="0.25">
      <c r="A697" s="24"/>
    </row>
    <row r="698" spans="1:1" x14ac:dyDescent="0.25">
      <c r="A698" s="24"/>
    </row>
    <row r="699" spans="1:1" x14ac:dyDescent="0.25">
      <c r="A699" s="24"/>
    </row>
    <row r="700" spans="1:1" x14ac:dyDescent="0.25">
      <c r="A700" s="24"/>
    </row>
    <row r="701" spans="1:1" x14ac:dyDescent="0.25">
      <c r="A701" s="24"/>
    </row>
    <row r="702" spans="1:1" x14ac:dyDescent="0.25">
      <c r="A702" s="24"/>
    </row>
    <row r="703" spans="1:1" x14ac:dyDescent="0.25">
      <c r="A703" s="24"/>
    </row>
    <row r="704" spans="1:1" x14ac:dyDescent="0.25">
      <c r="A704" s="24"/>
    </row>
    <row r="705" spans="1:1" x14ac:dyDescent="0.25">
      <c r="A705" s="24"/>
    </row>
    <row r="706" spans="1:1" x14ac:dyDescent="0.25">
      <c r="A706" s="24"/>
    </row>
    <row r="707" spans="1:1" x14ac:dyDescent="0.25">
      <c r="A707" s="24"/>
    </row>
    <row r="708" spans="1:1" x14ac:dyDescent="0.25">
      <c r="A708" s="24"/>
    </row>
    <row r="709" spans="1:1" x14ac:dyDescent="0.25">
      <c r="A709" s="24"/>
    </row>
    <row r="710" spans="1:1" x14ac:dyDescent="0.25">
      <c r="A710" s="24"/>
    </row>
    <row r="711" spans="1:1" x14ac:dyDescent="0.25">
      <c r="A711" s="24"/>
    </row>
    <row r="712" spans="1:1" x14ac:dyDescent="0.25">
      <c r="A712" s="24"/>
    </row>
    <row r="713" spans="1:1" x14ac:dyDescent="0.25">
      <c r="A713" s="24"/>
    </row>
    <row r="714" spans="1:1" x14ac:dyDescent="0.25">
      <c r="A714" s="24"/>
    </row>
    <row r="715" spans="1:1" x14ac:dyDescent="0.25">
      <c r="A715" s="24"/>
    </row>
    <row r="716" spans="1:1" x14ac:dyDescent="0.25">
      <c r="A716" s="24"/>
    </row>
    <row r="717" spans="1:1" x14ac:dyDescent="0.25">
      <c r="A717" s="24"/>
    </row>
    <row r="718" spans="1:1" x14ac:dyDescent="0.25">
      <c r="A718" s="24"/>
    </row>
    <row r="719" spans="1:1" x14ac:dyDescent="0.25">
      <c r="A719" s="24"/>
    </row>
    <row r="720" spans="1:1" x14ac:dyDescent="0.25">
      <c r="A720" s="24"/>
    </row>
    <row r="721" spans="1:1" x14ac:dyDescent="0.25">
      <c r="A721" s="24"/>
    </row>
    <row r="722" spans="1:1" x14ac:dyDescent="0.25">
      <c r="A722" s="24"/>
    </row>
    <row r="723" spans="1:1" x14ac:dyDescent="0.25">
      <c r="A723" s="24"/>
    </row>
    <row r="724" spans="1:1" x14ac:dyDescent="0.25">
      <c r="A724" s="24"/>
    </row>
    <row r="725" spans="1:1" x14ac:dyDescent="0.25">
      <c r="A725" s="24"/>
    </row>
    <row r="726" spans="1:1" x14ac:dyDescent="0.25">
      <c r="A726" s="24"/>
    </row>
    <row r="727" spans="1:1" x14ac:dyDescent="0.25">
      <c r="A727" s="24"/>
    </row>
    <row r="728" spans="1:1" x14ac:dyDescent="0.25">
      <c r="A728" s="24"/>
    </row>
    <row r="729" spans="1:1" x14ac:dyDescent="0.25">
      <c r="A729" s="24"/>
    </row>
    <row r="730" spans="1:1" x14ac:dyDescent="0.25">
      <c r="A730" s="24"/>
    </row>
    <row r="731" spans="1:1" x14ac:dyDescent="0.25">
      <c r="A731" s="24"/>
    </row>
    <row r="732" spans="1:1" x14ac:dyDescent="0.25">
      <c r="A732" s="24"/>
    </row>
    <row r="733" spans="1:1" x14ac:dyDescent="0.25">
      <c r="A733" s="24"/>
    </row>
    <row r="734" spans="1:1" x14ac:dyDescent="0.25">
      <c r="A734" s="24"/>
    </row>
    <row r="735" spans="1:1" x14ac:dyDescent="0.25">
      <c r="A735" s="24"/>
    </row>
    <row r="736" spans="1:1" x14ac:dyDescent="0.25">
      <c r="A736" s="24"/>
    </row>
    <row r="737" spans="1:1" x14ac:dyDescent="0.25">
      <c r="A737" s="24"/>
    </row>
    <row r="738" spans="1:1" x14ac:dyDescent="0.25">
      <c r="A738" s="24"/>
    </row>
    <row r="739" spans="1:1" x14ac:dyDescent="0.25">
      <c r="A739" s="24"/>
    </row>
    <row r="740" spans="1:1" x14ac:dyDescent="0.25">
      <c r="A740" s="24"/>
    </row>
    <row r="741" spans="1:1" x14ac:dyDescent="0.25">
      <c r="A741" s="24"/>
    </row>
    <row r="742" spans="1:1" x14ac:dyDescent="0.25">
      <c r="A742" s="24"/>
    </row>
    <row r="743" spans="1:1" x14ac:dyDescent="0.25">
      <c r="A743" s="24"/>
    </row>
    <row r="744" spans="1:1" x14ac:dyDescent="0.25">
      <c r="A744" s="24"/>
    </row>
    <row r="745" spans="1:1" x14ac:dyDescent="0.25">
      <c r="A745" s="24"/>
    </row>
    <row r="746" spans="1:1" x14ac:dyDescent="0.25">
      <c r="A746" s="24"/>
    </row>
    <row r="747" spans="1:1" x14ac:dyDescent="0.25">
      <c r="A747" s="24"/>
    </row>
    <row r="748" spans="1:1" x14ac:dyDescent="0.25">
      <c r="A748" s="24"/>
    </row>
    <row r="749" spans="1:1" x14ac:dyDescent="0.25">
      <c r="A749" s="24"/>
    </row>
    <row r="750" spans="1:1" x14ac:dyDescent="0.25">
      <c r="A750" s="24"/>
    </row>
    <row r="751" spans="1:1" x14ac:dyDescent="0.25">
      <c r="A751" s="24"/>
    </row>
    <row r="752" spans="1:1" x14ac:dyDescent="0.25">
      <c r="A752" s="24"/>
    </row>
    <row r="753" spans="1:1" x14ac:dyDescent="0.25">
      <c r="A753" s="24"/>
    </row>
    <row r="754" spans="1:1" x14ac:dyDescent="0.25">
      <c r="A754" s="24"/>
    </row>
    <row r="755" spans="1:1" x14ac:dyDescent="0.25">
      <c r="A755" s="24"/>
    </row>
    <row r="756" spans="1:1" x14ac:dyDescent="0.25">
      <c r="A756" s="24"/>
    </row>
    <row r="757" spans="1:1" x14ac:dyDescent="0.25">
      <c r="A757" s="24"/>
    </row>
    <row r="758" spans="1:1" x14ac:dyDescent="0.25">
      <c r="A758" s="24"/>
    </row>
    <row r="759" spans="1:1" x14ac:dyDescent="0.25">
      <c r="A759" s="24"/>
    </row>
    <row r="760" spans="1:1" x14ac:dyDescent="0.25">
      <c r="A760" s="24"/>
    </row>
    <row r="761" spans="1:1" x14ac:dyDescent="0.25">
      <c r="A761" s="24"/>
    </row>
    <row r="762" spans="1:1" x14ac:dyDescent="0.25">
      <c r="A762" s="24"/>
    </row>
    <row r="763" spans="1:1" x14ac:dyDescent="0.25">
      <c r="A763" s="24"/>
    </row>
    <row r="764" spans="1:1" x14ac:dyDescent="0.25">
      <c r="A764" s="24"/>
    </row>
    <row r="765" spans="1:1" x14ac:dyDescent="0.25">
      <c r="A765" s="24"/>
    </row>
    <row r="766" spans="1:1" x14ac:dyDescent="0.25">
      <c r="A766" s="24"/>
    </row>
    <row r="767" spans="1:1" x14ac:dyDescent="0.25">
      <c r="A767" s="24"/>
    </row>
    <row r="768" spans="1:1" x14ac:dyDescent="0.25">
      <c r="A768" s="24"/>
    </row>
    <row r="769" spans="1:1" x14ac:dyDescent="0.25">
      <c r="A769" s="24"/>
    </row>
    <row r="770" spans="1:1" x14ac:dyDescent="0.25">
      <c r="A770" s="24"/>
    </row>
    <row r="771" spans="1:1" x14ac:dyDescent="0.25">
      <c r="A771" s="24"/>
    </row>
    <row r="772" spans="1:1" x14ac:dyDescent="0.25">
      <c r="A772" s="24"/>
    </row>
    <row r="773" spans="1:1" x14ac:dyDescent="0.25">
      <c r="A773" s="24"/>
    </row>
    <row r="774" spans="1:1" x14ac:dyDescent="0.25">
      <c r="A774" s="24"/>
    </row>
    <row r="775" spans="1:1" x14ac:dyDescent="0.25">
      <c r="A775" s="24"/>
    </row>
    <row r="776" spans="1:1" x14ac:dyDescent="0.25">
      <c r="A776" s="24"/>
    </row>
    <row r="777" spans="1:1" x14ac:dyDescent="0.25">
      <c r="A777" s="24"/>
    </row>
    <row r="778" spans="1:1" x14ac:dyDescent="0.25">
      <c r="A778" s="24"/>
    </row>
    <row r="779" spans="1:1" x14ac:dyDescent="0.25">
      <c r="A779" s="24"/>
    </row>
    <row r="780" spans="1:1" x14ac:dyDescent="0.25">
      <c r="A780" s="24"/>
    </row>
    <row r="781" spans="1:1" x14ac:dyDescent="0.25">
      <c r="A781" s="24"/>
    </row>
    <row r="782" spans="1:1" x14ac:dyDescent="0.25">
      <c r="A782" s="24"/>
    </row>
    <row r="783" spans="1:1" x14ac:dyDescent="0.25">
      <c r="A783" s="24"/>
    </row>
    <row r="784" spans="1:1" x14ac:dyDescent="0.25">
      <c r="A784" s="24"/>
    </row>
    <row r="785" spans="1:1" x14ac:dyDescent="0.25">
      <c r="A785" s="24"/>
    </row>
    <row r="786" spans="1:1" x14ac:dyDescent="0.25">
      <c r="A786" s="24"/>
    </row>
    <row r="787" spans="1:1" x14ac:dyDescent="0.25">
      <c r="A787" s="24"/>
    </row>
    <row r="788" spans="1:1" x14ac:dyDescent="0.25">
      <c r="A788" s="24"/>
    </row>
    <row r="789" spans="1:1" x14ac:dyDescent="0.25">
      <c r="A789" s="24"/>
    </row>
    <row r="790" spans="1:1" x14ac:dyDescent="0.25">
      <c r="A790" s="24"/>
    </row>
    <row r="791" spans="1:1" x14ac:dyDescent="0.25">
      <c r="A791" s="24"/>
    </row>
    <row r="792" spans="1:1" x14ac:dyDescent="0.25">
      <c r="A792" s="24"/>
    </row>
    <row r="793" spans="1:1" x14ac:dyDescent="0.25">
      <c r="A793" s="24"/>
    </row>
    <row r="794" spans="1:1" x14ac:dyDescent="0.25">
      <c r="A794" s="24"/>
    </row>
    <row r="795" spans="1:1" x14ac:dyDescent="0.25">
      <c r="A795" s="24"/>
    </row>
    <row r="796" spans="1:1" x14ac:dyDescent="0.25">
      <c r="A796" s="24"/>
    </row>
    <row r="797" spans="1:1" x14ac:dyDescent="0.25">
      <c r="A797" s="24"/>
    </row>
    <row r="798" spans="1:1" x14ac:dyDescent="0.25">
      <c r="A798" s="24"/>
    </row>
    <row r="799" spans="1:1" x14ac:dyDescent="0.25">
      <c r="A799" s="24"/>
    </row>
    <row r="800" spans="1:1" x14ac:dyDescent="0.25">
      <c r="A800" s="24"/>
    </row>
    <row r="801" spans="1:1" x14ac:dyDescent="0.25">
      <c r="A801" s="24"/>
    </row>
    <row r="802" spans="1:1" x14ac:dyDescent="0.25">
      <c r="A802" s="24"/>
    </row>
    <row r="803" spans="1:1" x14ac:dyDescent="0.25">
      <c r="A803" s="24"/>
    </row>
    <row r="804" spans="1:1" x14ac:dyDescent="0.25">
      <c r="A804" s="24"/>
    </row>
    <row r="805" spans="1:1" x14ac:dyDescent="0.25">
      <c r="A805" s="24"/>
    </row>
    <row r="806" spans="1:1" x14ac:dyDescent="0.25">
      <c r="A806" s="24"/>
    </row>
    <row r="807" spans="1:1" x14ac:dyDescent="0.25">
      <c r="A807" s="24"/>
    </row>
    <row r="808" spans="1:1" x14ac:dyDescent="0.25">
      <c r="A808" s="24"/>
    </row>
    <row r="809" spans="1:1" x14ac:dyDescent="0.25">
      <c r="A809" s="24"/>
    </row>
    <row r="810" spans="1:1" x14ac:dyDescent="0.25">
      <c r="A810" s="24"/>
    </row>
    <row r="811" spans="1:1" x14ac:dyDescent="0.25">
      <c r="A811" s="24"/>
    </row>
    <row r="812" spans="1:1" x14ac:dyDescent="0.25">
      <c r="A812" s="24"/>
    </row>
    <row r="813" spans="1:1" x14ac:dyDescent="0.25">
      <c r="A813" s="24"/>
    </row>
    <row r="814" spans="1:1" x14ac:dyDescent="0.25">
      <c r="A814" s="24"/>
    </row>
    <row r="815" spans="1:1" x14ac:dyDescent="0.25">
      <c r="A815" s="24"/>
    </row>
    <row r="816" spans="1:1" x14ac:dyDescent="0.25">
      <c r="A816" s="24"/>
    </row>
    <row r="817" spans="1:1" x14ac:dyDescent="0.25">
      <c r="A817" s="24"/>
    </row>
    <row r="818" spans="1:1" x14ac:dyDescent="0.25">
      <c r="A818" s="24"/>
    </row>
    <row r="819" spans="1:1" x14ac:dyDescent="0.25">
      <c r="A819" s="24"/>
    </row>
    <row r="820" spans="1:1" x14ac:dyDescent="0.25">
      <c r="A820" s="24"/>
    </row>
    <row r="821" spans="1:1" x14ac:dyDescent="0.25">
      <c r="A821" s="24"/>
    </row>
    <row r="822" spans="1:1" x14ac:dyDescent="0.25">
      <c r="A822" s="24"/>
    </row>
    <row r="823" spans="1:1" x14ac:dyDescent="0.25">
      <c r="A823" s="24"/>
    </row>
    <row r="824" spans="1:1" x14ac:dyDescent="0.25">
      <c r="A824" s="24"/>
    </row>
    <row r="825" spans="1:1" x14ac:dyDescent="0.25">
      <c r="A825" s="24"/>
    </row>
    <row r="826" spans="1:1" x14ac:dyDescent="0.25">
      <c r="A826" s="24"/>
    </row>
    <row r="827" spans="1:1" x14ac:dyDescent="0.25">
      <c r="A827" s="24"/>
    </row>
    <row r="828" spans="1:1" x14ac:dyDescent="0.25">
      <c r="A828" s="24"/>
    </row>
    <row r="829" spans="1:1" x14ac:dyDescent="0.25">
      <c r="A829" s="24"/>
    </row>
    <row r="830" spans="1:1" x14ac:dyDescent="0.25">
      <c r="A830" s="24"/>
    </row>
    <row r="831" spans="1:1" x14ac:dyDescent="0.25">
      <c r="A831" s="24"/>
    </row>
    <row r="832" spans="1:1" x14ac:dyDescent="0.25">
      <c r="A832" s="24"/>
    </row>
    <row r="833" spans="1:1" x14ac:dyDescent="0.25">
      <c r="A833" s="24"/>
    </row>
    <row r="834" spans="1:1" x14ac:dyDescent="0.25">
      <c r="A834" s="24"/>
    </row>
    <row r="835" spans="1:1" x14ac:dyDescent="0.25">
      <c r="A835" s="24"/>
    </row>
    <row r="836" spans="1:1" x14ac:dyDescent="0.25">
      <c r="A836" s="24"/>
    </row>
    <row r="837" spans="1:1" x14ac:dyDescent="0.25">
      <c r="A837" s="24"/>
    </row>
    <row r="838" spans="1:1" x14ac:dyDescent="0.25">
      <c r="A838" s="24"/>
    </row>
    <row r="839" spans="1:1" x14ac:dyDescent="0.25">
      <c r="A839" s="24"/>
    </row>
    <row r="840" spans="1:1" x14ac:dyDescent="0.25">
      <c r="A840" s="24"/>
    </row>
    <row r="841" spans="1:1" x14ac:dyDescent="0.25">
      <c r="A841" s="24"/>
    </row>
    <row r="842" spans="1:1" x14ac:dyDescent="0.25">
      <c r="A842" s="24"/>
    </row>
    <row r="843" spans="1:1" x14ac:dyDescent="0.25">
      <c r="A843" s="24"/>
    </row>
    <row r="844" spans="1:1" x14ac:dyDescent="0.25">
      <c r="A844" s="24"/>
    </row>
    <row r="845" spans="1:1" x14ac:dyDescent="0.25">
      <c r="A845" s="24"/>
    </row>
    <row r="846" spans="1:1" x14ac:dyDescent="0.25">
      <c r="A846" s="24"/>
    </row>
    <row r="847" spans="1:1" x14ac:dyDescent="0.25">
      <c r="A847" s="24"/>
    </row>
    <row r="848" spans="1:1" x14ac:dyDescent="0.25">
      <c r="A848" s="24"/>
    </row>
    <row r="849" spans="1:1" x14ac:dyDescent="0.25">
      <c r="A849" s="24"/>
    </row>
    <row r="850" spans="1:1" x14ac:dyDescent="0.25">
      <c r="A850" s="24"/>
    </row>
    <row r="851" spans="1:1" x14ac:dyDescent="0.25">
      <c r="A851" s="24"/>
    </row>
    <row r="852" spans="1:1" x14ac:dyDescent="0.25">
      <c r="A852" s="24"/>
    </row>
    <row r="853" spans="1:1" x14ac:dyDescent="0.25">
      <c r="A853" s="24"/>
    </row>
    <row r="854" spans="1:1" x14ac:dyDescent="0.25">
      <c r="A854" s="24"/>
    </row>
    <row r="855" spans="1:1" x14ac:dyDescent="0.25">
      <c r="A855" s="24"/>
    </row>
    <row r="856" spans="1:1" x14ac:dyDescent="0.25">
      <c r="A856" s="24"/>
    </row>
    <row r="857" spans="1:1" x14ac:dyDescent="0.25">
      <c r="A857" s="24"/>
    </row>
    <row r="858" spans="1:1" x14ac:dyDescent="0.25">
      <c r="A858" s="24"/>
    </row>
    <row r="859" spans="1:1" x14ac:dyDescent="0.25">
      <c r="A859" s="24"/>
    </row>
    <row r="860" spans="1:1" x14ac:dyDescent="0.25">
      <c r="A860" s="24"/>
    </row>
    <row r="861" spans="1:1" x14ac:dyDescent="0.25">
      <c r="A861" s="24"/>
    </row>
    <row r="862" spans="1:1" x14ac:dyDescent="0.25">
      <c r="A862" s="24"/>
    </row>
    <row r="863" spans="1:1" x14ac:dyDescent="0.25">
      <c r="A863" s="24"/>
    </row>
    <row r="864" spans="1:1" x14ac:dyDescent="0.25">
      <c r="A864" s="24"/>
    </row>
    <row r="865" spans="1:1" x14ac:dyDescent="0.25">
      <c r="A865" s="24"/>
    </row>
    <row r="866" spans="1:1" x14ac:dyDescent="0.25">
      <c r="A866" s="24"/>
    </row>
    <row r="867" spans="1:1" x14ac:dyDescent="0.25">
      <c r="A867" s="24"/>
    </row>
    <row r="868" spans="1:1" x14ac:dyDescent="0.25">
      <c r="A868" s="24"/>
    </row>
    <row r="869" spans="1:1" x14ac:dyDescent="0.25">
      <c r="A869" s="24"/>
    </row>
    <row r="870" spans="1:1" x14ac:dyDescent="0.25">
      <c r="A870" s="24"/>
    </row>
    <row r="871" spans="1:1" x14ac:dyDescent="0.25">
      <c r="A871" s="24"/>
    </row>
    <row r="872" spans="1:1" x14ac:dyDescent="0.25">
      <c r="A872" s="24"/>
    </row>
    <row r="873" spans="1:1" x14ac:dyDescent="0.25">
      <c r="A873" s="24"/>
    </row>
    <row r="874" spans="1:1" x14ac:dyDescent="0.25">
      <c r="A874" s="24"/>
    </row>
    <row r="875" spans="1:1" x14ac:dyDescent="0.25">
      <c r="A875" s="24"/>
    </row>
    <row r="876" spans="1:1" x14ac:dyDescent="0.25">
      <c r="A876" s="24"/>
    </row>
    <row r="877" spans="1:1" x14ac:dyDescent="0.25">
      <c r="A877" s="24"/>
    </row>
    <row r="878" spans="1:1" x14ac:dyDescent="0.25">
      <c r="A878" s="24"/>
    </row>
    <row r="879" spans="1:1" x14ac:dyDescent="0.25">
      <c r="A879" s="24"/>
    </row>
    <row r="880" spans="1:1" x14ac:dyDescent="0.25">
      <c r="A880" s="24"/>
    </row>
    <row r="881" spans="1:1" x14ac:dyDescent="0.25">
      <c r="A881" s="24"/>
    </row>
    <row r="882" spans="1:1" x14ac:dyDescent="0.25">
      <c r="A882" s="24"/>
    </row>
    <row r="883" spans="1:1" x14ac:dyDescent="0.25">
      <c r="A883" s="24"/>
    </row>
    <row r="884" spans="1:1" x14ac:dyDescent="0.25">
      <c r="A884" s="24"/>
    </row>
    <row r="885" spans="1:1" x14ac:dyDescent="0.25">
      <c r="A885" s="24"/>
    </row>
    <row r="886" spans="1:1" x14ac:dyDescent="0.25">
      <c r="A886" s="24"/>
    </row>
    <row r="887" spans="1:1" x14ac:dyDescent="0.25">
      <c r="A887" s="24"/>
    </row>
    <row r="888" spans="1:1" x14ac:dyDescent="0.25">
      <c r="A888" s="24"/>
    </row>
    <row r="889" spans="1:1" x14ac:dyDescent="0.25">
      <c r="A889" s="24"/>
    </row>
    <row r="890" spans="1:1" x14ac:dyDescent="0.25">
      <c r="A890" s="24"/>
    </row>
    <row r="891" spans="1:1" x14ac:dyDescent="0.25">
      <c r="A891" s="24"/>
    </row>
    <row r="892" spans="1:1" x14ac:dyDescent="0.25">
      <c r="A892" s="24"/>
    </row>
    <row r="893" spans="1:1" x14ac:dyDescent="0.25">
      <c r="A893" s="24"/>
    </row>
    <row r="894" spans="1:1" x14ac:dyDescent="0.25">
      <c r="A894" s="24"/>
    </row>
    <row r="895" spans="1:1" x14ac:dyDescent="0.25">
      <c r="A895" s="24"/>
    </row>
    <row r="896" spans="1:1" x14ac:dyDescent="0.25">
      <c r="A896" s="24"/>
    </row>
    <row r="897" spans="1:1" x14ac:dyDescent="0.25">
      <c r="A897" s="24"/>
    </row>
    <row r="898" spans="1:1" x14ac:dyDescent="0.25">
      <c r="A898" s="24"/>
    </row>
    <row r="899" spans="1:1" x14ac:dyDescent="0.25">
      <c r="A899" s="24"/>
    </row>
    <row r="900" spans="1:1" x14ac:dyDescent="0.25">
      <c r="A900" s="24"/>
    </row>
    <row r="901" spans="1:1" x14ac:dyDescent="0.25">
      <c r="A901" s="24"/>
    </row>
    <row r="902" spans="1:1" x14ac:dyDescent="0.25">
      <c r="A902" s="24"/>
    </row>
    <row r="903" spans="1:1" x14ac:dyDescent="0.25">
      <c r="A903" s="24"/>
    </row>
    <row r="904" spans="1:1" x14ac:dyDescent="0.25">
      <c r="A904" s="24"/>
    </row>
    <row r="905" spans="1:1" x14ac:dyDescent="0.25">
      <c r="A905" s="24"/>
    </row>
    <row r="906" spans="1:1" x14ac:dyDescent="0.25">
      <c r="A906" s="24"/>
    </row>
    <row r="907" spans="1:1" x14ac:dyDescent="0.25">
      <c r="A907" s="24"/>
    </row>
    <row r="908" spans="1:1" x14ac:dyDescent="0.25">
      <c r="A908" s="24"/>
    </row>
    <row r="909" spans="1:1" x14ac:dyDescent="0.25">
      <c r="A909" s="24"/>
    </row>
    <row r="910" spans="1:1" x14ac:dyDescent="0.25">
      <c r="A910" s="24"/>
    </row>
    <row r="911" spans="1:1" x14ac:dyDescent="0.25">
      <c r="A911" s="24"/>
    </row>
    <row r="912" spans="1:1" x14ac:dyDescent="0.25">
      <c r="A912" s="24"/>
    </row>
    <row r="913" spans="1:1" x14ac:dyDescent="0.25">
      <c r="A913" s="24"/>
    </row>
    <row r="914" spans="1:1" x14ac:dyDescent="0.25">
      <c r="A914" s="24"/>
    </row>
    <row r="915" spans="1:1" x14ac:dyDescent="0.25">
      <c r="A915" s="24"/>
    </row>
    <row r="916" spans="1:1" x14ac:dyDescent="0.25">
      <c r="A916" s="24"/>
    </row>
    <row r="917" spans="1:1" x14ac:dyDescent="0.25">
      <c r="A917" s="24"/>
    </row>
    <row r="918" spans="1:1" x14ac:dyDescent="0.25">
      <c r="A918" s="24"/>
    </row>
    <row r="919" spans="1:1" x14ac:dyDescent="0.25">
      <c r="A919" s="24"/>
    </row>
    <row r="920" spans="1:1" x14ac:dyDescent="0.25">
      <c r="A920" s="24"/>
    </row>
    <row r="921" spans="1:1" x14ac:dyDescent="0.25">
      <c r="A921" s="24"/>
    </row>
    <row r="922" spans="1:1" x14ac:dyDescent="0.25">
      <c r="A922" s="24"/>
    </row>
    <row r="923" spans="1:1" x14ac:dyDescent="0.25">
      <c r="A923" s="24"/>
    </row>
    <row r="924" spans="1:1" x14ac:dyDescent="0.25">
      <c r="A924" s="24"/>
    </row>
    <row r="925" spans="1:1" x14ac:dyDescent="0.25">
      <c r="A925" s="24"/>
    </row>
    <row r="926" spans="1:1" x14ac:dyDescent="0.25">
      <c r="A926" s="24"/>
    </row>
    <row r="927" spans="1:1" x14ac:dyDescent="0.25">
      <c r="A927" s="24"/>
    </row>
    <row r="928" spans="1:1" x14ac:dyDescent="0.25">
      <c r="A928" s="24"/>
    </row>
    <row r="929" spans="1:1" x14ac:dyDescent="0.25">
      <c r="A929" s="24"/>
    </row>
    <row r="930" spans="1:1" x14ac:dyDescent="0.25">
      <c r="A930" s="24"/>
    </row>
    <row r="931" spans="1:1" x14ac:dyDescent="0.25">
      <c r="A931" s="24"/>
    </row>
    <row r="932" spans="1:1" x14ac:dyDescent="0.25">
      <c r="A932" s="24"/>
    </row>
    <row r="933" spans="1:1" x14ac:dyDescent="0.25">
      <c r="A933" s="24"/>
    </row>
    <row r="934" spans="1:1" x14ac:dyDescent="0.25">
      <c r="A934" s="24"/>
    </row>
    <row r="935" spans="1:1" x14ac:dyDescent="0.25">
      <c r="A935" s="24"/>
    </row>
    <row r="936" spans="1:1" x14ac:dyDescent="0.25">
      <c r="A936" s="24"/>
    </row>
    <row r="937" spans="1:1" x14ac:dyDescent="0.25">
      <c r="A937" s="24"/>
    </row>
    <row r="938" spans="1:1" x14ac:dyDescent="0.25">
      <c r="A938" s="24"/>
    </row>
    <row r="939" spans="1:1" x14ac:dyDescent="0.25">
      <c r="A939" s="24"/>
    </row>
    <row r="940" spans="1:1" x14ac:dyDescent="0.25">
      <c r="A940" s="24"/>
    </row>
    <row r="941" spans="1:1" x14ac:dyDescent="0.25">
      <c r="A941" s="24"/>
    </row>
    <row r="942" spans="1:1" x14ac:dyDescent="0.25">
      <c r="A942" s="24"/>
    </row>
    <row r="943" spans="1:1" x14ac:dyDescent="0.25">
      <c r="A943" s="24"/>
    </row>
    <row r="944" spans="1:1" x14ac:dyDescent="0.25">
      <c r="A944" s="24"/>
    </row>
    <row r="945" spans="1:1" x14ac:dyDescent="0.25">
      <c r="A945" s="24"/>
    </row>
    <row r="946" spans="1:1" x14ac:dyDescent="0.25">
      <c r="A946" s="24"/>
    </row>
    <row r="947" spans="1:1" x14ac:dyDescent="0.25">
      <c r="A947" s="24"/>
    </row>
    <row r="948" spans="1:1" x14ac:dyDescent="0.25">
      <c r="A948" s="24"/>
    </row>
    <row r="949" spans="1:1" x14ac:dyDescent="0.25">
      <c r="A949" s="24"/>
    </row>
    <row r="950" spans="1:1" x14ac:dyDescent="0.25">
      <c r="A950" s="24"/>
    </row>
    <row r="951" spans="1:1" ht="7.5" customHeight="1" x14ac:dyDescent="0.25">
      <c r="A951" s="24"/>
    </row>
    <row r="952" spans="1:1" ht="12.15" customHeight="1" x14ac:dyDescent="0.25">
      <c r="A952" s="24"/>
    </row>
    <row r="953" spans="1:1" ht="13.65" customHeight="1" x14ac:dyDescent="0.25">
      <c r="A953" s="24"/>
    </row>
    <row r="954" spans="1:1" ht="13.65" customHeight="1" x14ac:dyDescent="0.25">
      <c r="A954" s="24"/>
    </row>
  </sheetData>
  <phoneticPr fontId="11" type="noConversion"/>
  <hyperlinks>
    <hyperlink ref="B2" location="Overview!A1" display="Back to overview" xr:uid="{68A24002-5EFD-45DC-9800-9A863718034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4F83-2EBE-4B7D-A052-ED1DDF63AD9B}">
  <sheetPr codeName="Sheet7">
    <tabColor rgb="FF29C3EC"/>
  </sheetPr>
  <dimension ref="A1:T242"/>
  <sheetViews>
    <sheetView zoomScaleNormal="100" workbookViewId="0">
      <pane xSplit="3" topLeftCell="H1" activePane="topRight" state="frozen"/>
      <selection activeCell="D1" sqref="D1:D1048576"/>
      <selection pane="topRight" activeCell="B2" sqref="B2"/>
    </sheetView>
  </sheetViews>
  <sheetFormatPr defaultColWidth="9.44140625" defaultRowHeight="14.4" x14ac:dyDescent="0.3"/>
  <cols>
    <col min="1" max="1" width="3.44140625" style="27" customWidth="1"/>
    <col min="2" max="2" width="14" style="4" customWidth="1"/>
    <col min="3" max="3" width="51.44140625" style="4" customWidth="1"/>
    <col min="4" max="4" width="42.33203125" style="52" bestFit="1" customWidth="1"/>
    <col min="5" max="5" width="35" style="4" bestFit="1" customWidth="1"/>
    <col min="6" max="6" width="25.109375" style="4" bestFit="1" customWidth="1"/>
    <col min="7" max="7" width="18" style="4" bestFit="1" customWidth="1"/>
    <col min="8" max="8" width="75.88671875" style="4" customWidth="1"/>
    <col min="9" max="13" width="12.44140625" style="4" customWidth="1"/>
    <col min="14" max="14" width="3.44140625" customWidth="1"/>
    <col min="15" max="15" width="14.109375" style="4" customWidth="1"/>
    <col min="16" max="18" width="12.44140625" style="4" customWidth="1"/>
    <col min="19" max="19" width="12" style="4" bestFit="1" customWidth="1"/>
    <col min="20" max="20" width="8.44140625" style="4" customWidth="1"/>
    <col min="21" max="25" width="9.44140625" style="4" customWidth="1"/>
    <col min="26" max="26" width="8.44140625" style="4" customWidth="1"/>
    <col min="27" max="31" width="9.44140625" style="4" customWidth="1"/>
    <col min="32" max="32" width="8.44140625" style="4" customWidth="1"/>
    <col min="33" max="16384" width="9.44140625" style="4"/>
  </cols>
  <sheetData>
    <row r="1" spans="1:20" s="27" customFormat="1" ht="15" customHeight="1" x14ac:dyDescent="0.3">
      <c r="A1" s="207"/>
      <c r="B1" s="346"/>
      <c r="C1" s="207"/>
      <c r="D1" s="209"/>
      <c r="E1" s="207"/>
      <c r="F1" s="207"/>
      <c r="G1" s="207"/>
      <c r="H1" s="207"/>
      <c r="I1" s="207"/>
      <c r="J1" s="207"/>
      <c r="K1" s="207"/>
      <c r="L1" s="347"/>
      <c r="M1" s="347"/>
      <c r="N1" s="207"/>
      <c r="O1" s="207"/>
      <c r="P1" s="207"/>
      <c r="Q1" s="207"/>
      <c r="R1" s="207"/>
      <c r="S1" s="201"/>
      <c r="T1" s="201"/>
    </row>
    <row r="2" spans="1:20" s="27" customFormat="1" ht="15" customHeight="1" x14ac:dyDescent="0.3">
      <c r="A2" s="207"/>
      <c r="B2" s="143" t="s">
        <v>26</v>
      </c>
      <c r="C2" s="207"/>
      <c r="D2" s="209"/>
      <c r="E2" s="207"/>
      <c r="F2" s="207"/>
      <c r="G2" s="207"/>
      <c r="H2" s="207"/>
      <c r="I2" s="207"/>
      <c r="J2" s="207"/>
      <c r="K2" s="207"/>
      <c r="L2" s="347"/>
      <c r="M2" s="347"/>
      <c r="N2" s="207"/>
      <c r="O2" s="207"/>
      <c r="P2" s="207"/>
      <c r="Q2" s="207"/>
      <c r="R2" s="207"/>
      <c r="S2" s="201"/>
      <c r="T2" s="201"/>
    </row>
    <row r="3" spans="1:20" s="27" customFormat="1" ht="15" customHeight="1" x14ac:dyDescent="0.3">
      <c r="A3" s="207"/>
      <c r="B3" s="346"/>
      <c r="C3" s="207"/>
      <c r="D3" s="209"/>
      <c r="E3" s="207"/>
      <c r="F3" s="207"/>
      <c r="G3" s="207"/>
      <c r="H3" s="207"/>
      <c r="I3" s="207"/>
      <c r="J3" s="207"/>
      <c r="K3" s="207"/>
      <c r="L3" s="347"/>
      <c r="M3" s="347"/>
      <c r="N3" s="207"/>
      <c r="O3" s="201"/>
      <c r="P3" s="207"/>
      <c r="Q3" s="207"/>
      <c r="R3" s="207"/>
      <c r="S3" s="201"/>
      <c r="T3" s="201"/>
    </row>
    <row r="4" spans="1:20" s="27" customFormat="1" ht="15" customHeight="1" x14ac:dyDescent="0.3">
      <c r="A4" s="207"/>
      <c r="B4" s="344" t="s">
        <v>369</v>
      </c>
      <c r="C4" s="201"/>
      <c r="D4" s="201"/>
      <c r="E4" s="201"/>
      <c r="F4" s="201"/>
      <c r="G4" s="201"/>
      <c r="H4" s="201"/>
      <c r="I4" s="201"/>
      <c r="J4" s="201"/>
      <c r="K4" s="201"/>
      <c r="L4" s="201"/>
      <c r="M4" s="201"/>
      <c r="N4" s="201"/>
      <c r="O4" s="202" t="s">
        <v>147</v>
      </c>
      <c r="P4" s="201"/>
      <c r="Q4" s="201"/>
      <c r="R4" s="201"/>
      <c r="S4" s="201"/>
      <c r="T4" s="201"/>
    </row>
    <row r="5" spans="1:20" s="39" customFormat="1" ht="15" customHeight="1" thickBot="1" x14ac:dyDescent="0.35">
      <c r="A5" s="214"/>
      <c r="B5" s="348"/>
      <c r="C5" s="207"/>
      <c r="D5" s="209"/>
      <c r="E5" s="207"/>
      <c r="F5" s="207"/>
      <c r="G5" s="207"/>
      <c r="H5" s="207"/>
      <c r="I5" s="201"/>
      <c r="J5" s="349"/>
      <c r="K5" s="201"/>
      <c r="L5" s="201"/>
      <c r="M5" s="349" t="s">
        <v>107</v>
      </c>
      <c r="N5" s="207"/>
      <c r="O5" s="203"/>
      <c r="P5" s="212"/>
      <c r="Q5" s="201"/>
      <c r="R5" s="212"/>
      <c r="S5" s="349" t="s">
        <v>107</v>
      </c>
      <c r="T5" s="203"/>
    </row>
    <row r="6" spans="1:20" ht="15" customHeight="1" x14ac:dyDescent="0.3">
      <c r="A6" s="215"/>
      <c r="B6" s="350" t="s">
        <v>108</v>
      </c>
      <c r="C6" s="256" t="s">
        <v>109</v>
      </c>
      <c r="D6" s="257" t="s">
        <v>110</v>
      </c>
      <c r="E6" s="256" t="s">
        <v>111</v>
      </c>
      <c r="F6" s="256" t="s">
        <v>112</v>
      </c>
      <c r="G6" s="256" t="s">
        <v>113</v>
      </c>
      <c r="H6" s="256" t="s">
        <v>114</v>
      </c>
      <c r="I6" s="351" t="s">
        <v>84</v>
      </c>
      <c r="J6" s="351" t="s">
        <v>85</v>
      </c>
      <c r="K6" s="351" t="s">
        <v>86</v>
      </c>
      <c r="L6" s="351" t="s">
        <v>87</v>
      </c>
      <c r="M6" s="352" t="s">
        <v>88</v>
      </c>
      <c r="N6" s="214"/>
      <c r="O6" s="353" t="s">
        <v>84</v>
      </c>
      <c r="P6" s="351" t="s">
        <v>85</v>
      </c>
      <c r="Q6" s="351" t="s">
        <v>86</v>
      </c>
      <c r="R6" s="351" t="s">
        <v>87</v>
      </c>
      <c r="S6" s="352" t="s">
        <v>88</v>
      </c>
      <c r="T6" s="205"/>
    </row>
    <row r="7" spans="1:20" ht="106.05" customHeight="1" x14ac:dyDescent="0.3">
      <c r="A7" s="215"/>
      <c r="B7" s="354" t="s">
        <v>148</v>
      </c>
      <c r="C7" s="227" t="s">
        <v>149</v>
      </c>
      <c r="D7" s="227" t="s">
        <v>29</v>
      </c>
      <c r="E7" s="227" t="s">
        <v>67</v>
      </c>
      <c r="F7" s="227" t="s">
        <v>150</v>
      </c>
      <c r="G7" s="227" t="s">
        <v>151</v>
      </c>
      <c r="H7" s="227" t="s">
        <v>152</v>
      </c>
      <c r="I7" s="355">
        <v>58</v>
      </c>
      <c r="J7" s="355">
        <v>54</v>
      </c>
      <c r="K7" s="355">
        <v>129</v>
      </c>
      <c r="L7" s="356" t="s">
        <v>123</v>
      </c>
      <c r="M7" s="239" t="s">
        <v>123</v>
      </c>
      <c r="N7" s="215"/>
      <c r="O7" s="357">
        <f>IF(ISNUMBER(I7),I7*'Exchange Rates'!$E$14*'Exchange Rates'!I$7,I7)</f>
        <v>8.180884432595013</v>
      </c>
      <c r="P7" s="358">
        <f>IF(ISNUMBER(J7),J7*'Exchange Rates'!$E$14*'Exchange Rates'!J$7,J7)</f>
        <v>7.2751729066094128</v>
      </c>
      <c r="Q7" s="358">
        <f>IF(ISNUMBER(K7),K7*'Exchange Rates'!$E$14*'Exchange Rates'!K$7,K7)</f>
        <v>17.31453216738079</v>
      </c>
      <c r="R7" s="358" t="str">
        <f>IF(ISNUMBER(L7),L7*'Exchange Rates'!$E$14*'Exchange Rates'!L$7,L7)</f>
        <v>not available</v>
      </c>
      <c r="S7" s="359" t="str">
        <f>IF(ISNUMBER(M7),M7*'Exchange Rates'!$E$14*'Exchange Rates'!M$7,M7)</f>
        <v>not available</v>
      </c>
      <c r="T7" s="205"/>
    </row>
    <row r="8" spans="1:20" ht="165.15" customHeight="1" x14ac:dyDescent="0.3">
      <c r="A8" s="215"/>
      <c r="B8" s="354" t="s">
        <v>153</v>
      </c>
      <c r="C8" s="227" t="s">
        <v>154</v>
      </c>
      <c r="D8" s="227" t="s">
        <v>29</v>
      </c>
      <c r="E8" s="227" t="s">
        <v>67</v>
      </c>
      <c r="F8" s="227" t="s">
        <v>150</v>
      </c>
      <c r="G8" s="227" t="s">
        <v>151</v>
      </c>
      <c r="H8" s="227" t="s">
        <v>436</v>
      </c>
      <c r="I8" s="355">
        <v>23</v>
      </c>
      <c r="J8" s="355">
        <v>169</v>
      </c>
      <c r="K8" s="355">
        <v>56</v>
      </c>
      <c r="L8" s="355">
        <v>0</v>
      </c>
      <c r="M8" s="239" t="s">
        <v>123</v>
      </c>
      <c r="N8" s="215"/>
      <c r="O8" s="357">
        <f>IF(ISNUMBER(I8),I8*'Exchange Rates'!$E$14*'Exchange Rates'!I$7,I8)</f>
        <v>3.2441438267187124</v>
      </c>
      <c r="P8" s="358">
        <f>IF(ISNUMBER(J8),J8*'Exchange Rates'!$E$14*'Exchange Rates'!J$7,J8)</f>
        <v>22.768596689203534</v>
      </c>
      <c r="Q8" s="358">
        <f>IF(ISNUMBER(K8),K8*'Exchange Rates'!$E$14*'Exchange Rates'!K$7,K8)</f>
        <v>7.5163860571575523</v>
      </c>
      <c r="R8" s="358">
        <f>IF(ISNUMBER(L8),L8*'Exchange Rates'!$E$14*'Exchange Rates'!L$7,L8)</f>
        <v>0</v>
      </c>
      <c r="S8" s="359" t="str">
        <f>IF(ISNUMBER(M8),M8*'Exchange Rates'!$E$14*'Exchange Rates'!M$7,M8)</f>
        <v>not available</v>
      </c>
      <c r="T8" s="205"/>
    </row>
    <row r="9" spans="1:20" ht="134.55000000000001" customHeight="1" x14ac:dyDescent="0.3">
      <c r="A9" s="215"/>
      <c r="B9" s="354" t="s">
        <v>155</v>
      </c>
      <c r="C9" s="227" t="s">
        <v>156</v>
      </c>
      <c r="D9" s="227" t="s">
        <v>29</v>
      </c>
      <c r="E9" s="227" t="s">
        <v>67</v>
      </c>
      <c r="F9" s="227" t="s">
        <v>150</v>
      </c>
      <c r="G9" s="227" t="s">
        <v>151</v>
      </c>
      <c r="H9" s="227" t="s">
        <v>445</v>
      </c>
      <c r="I9" s="355" t="s">
        <v>52</v>
      </c>
      <c r="J9" s="355">
        <v>42</v>
      </c>
      <c r="K9" s="355">
        <v>43</v>
      </c>
      <c r="L9" s="355">
        <v>0</v>
      </c>
      <c r="M9" s="360" t="s">
        <v>123</v>
      </c>
      <c r="N9" s="215"/>
      <c r="O9" s="357" t="str">
        <f>IF(ISNUMBER(I9),I9*'Exchange Rates'!$E$14*'Exchange Rates'!I$7,I9)</f>
        <v>-</v>
      </c>
      <c r="P9" s="358">
        <f>IF(ISNUMBER(J9),J9*'Exchange Rates'!$E$14*'Exchange Rates'!J$7,J9)</f>
        <v>5.6584678162517656</v>
      </c>
      <c r="Q9" s="358">
        <f>IF(ISNUMBER(K9),K9*'Exchange Rates'!$E$14*'Exchange Rates'!K$7,K9)</f>
        <v>5.7715107224602633</v>
      </c>
      <c r="R9" s="358">
        <f>IF(ISNUMBER(L9),L9*'Exchange Rates'!$E$14*'Exchange Rates'!L$7,L9)</f>
        <v>0</v>
      </c>
      <c r="S9" s="359" t="str">
        <f>IF(ISNUMBER(M9),M9*'Exchange Rates'!$E$14*'Exchange Rates'!M$7,M9)</f>
        <v>not available</v>
      </c>
      <c r="T9" s="205"/>
    </row>
    <row r="10" spans="1:20" s="9" customFormat="1" ht="127.65" customHeight="1" thickBot="1" x14ac:dyDescent="0.35">
      <c r="A10" s="210"/>
      <c r="B10" s="361" t="s">
        <v>157</v>
      </c>
      <c r="C10" s="362" t="s">
        <v>158</v>
      </c>
      <c r="D10" s="363" t="s">
        <v>29</v>
      </c>
      <c r="E10" s="363" t="s">
        <v>67</v>
      </c>
      <c r="F10" s="362" t="s">
        <v>150</v>
      </c>
      <c r="G10" s="362" t="s">
        <v>151</v>
      </c>
      <c r="H10" s="362" t="s">
        <v>462</v>
      </c>
      <c r="I10" s="364" t="s">
        <v>52</v>
      </c>
      <c r="J10" s="365" t="s">
        <v>52</v>
      </c>
      <c r="K10" s="366" t="s">
        <v>52</v>
      </c>
      <c r="L10" s="367">
        <v>68.67</v>
      </c>
      <c r="M10" s="368">
        <v>159.80000000000001</v>
      </c>
      <c r="N10" s="215"/>
      <c r="O10" s="357" t="str">
        <f>IF(ISNUMBER(I10),I10*'Exchange Rates'!$E$14*'Exchange Rates'!I$7,I10)</f>
        <v>-</v>
      </c>
      <c r="P10" s="358" t="str">
        <f>IF(ISNUMBER(J10),J10*'Exchange Rates'!$E$14*'Exchange Rates'!J$7,J10)</f>
        <v>-</v>
      </c>
      <c r="Q10" s="358" t="str">
        <f>IF(ISNUMBER(K10),K10*'Exchange Rates'!$E$14*'Exchange Rates'!K$7,K10)</f>
        <v>-</v>
      </c>
      <c r="R10" s="358">
        <f>IF(ISNUMBER(L10),L10*'Exchange Rates'!$E$14*'Exchange Rates'!L$7,L10)</f>
        <v>8.5449293179921959</v>
      </c>
      <c r="S10" s="369">
        <f>IF(ISNUMBER(M10),M10*'Exchange Rates'!$E$14*'Exchange Rates'!M$7,M10)</f>
        <v>19.301910220752074</v>
      </c>
      <c r="T10" s="330"/>
    </row>
    <row r="11" spans="1:20" s="27" customFormat="1" ht="15" thickBot="1" x14ac:dyDescent="0.35">
      <c r="A11" s="207"/>
      <c r="B11" s="370"/>
      <c r="C11" s="371" t="s">
        <v>95</v>
      </c>
      <c r="D11" s="372"/>
      <c r="E11" s="373"/>
      <c r="F11" s="373"/>
      <c r="G11" s="373"/>
      <c r="H11" s="373"/>
      <c r="I11" s="374">
        <f>SUM(I7:I10)</f>
        <v>81</v>
      </c>
      <c r="J11" s="374">
        <f t="shared" ref="J11:M11" si="0">SUM(J7:J10)</f>
        <v>265</v>
      </c>
      <c r="K11" s="374">
        <f t="shared" si="0"/>
        <v>228</v>
      </c>
      <c r="L11" s="374">
        <f t="shared" si="0"/>
        <v>68.67</v>
      </c>
      <c r="M11" s="375">
        <f t="shared" si="0"/>
        <v>159.80000000000001</v>
      </c>
      <c r="N11" s="215"/>
      <c r="O11" s="251">
        <f>SUM(O7:O10)</f>
        <v>11.425028259313725</v>
      </c>
      <c r="P11" s="252">
        <f>SUM(P7:P10)</f>
        <v>35.702237412064711</v>
      </c>
      <c r="Q11" s="252">
        <f>SUM(Q7:Q10)</f>
        <v>30.602428946998607</v>
      </c>
      <c r="R11" s="252">
        <f>SUM(R7:R10)</f>
        <v>8.5449293179921959</v>
      </c>
      <c r="S11" s="253">
        <f>SUM(S7:S10)</f>
        <v>19.301910220752074</v>
      </c>
      <c r="T11" s="201"/>
    </row>
    <row r="12" spans="1:20" s="27" customFormat="1" x14ac:dyDescent="0.3">
      <c r="A12" s="207"/>
      <c r="B12" s="346"/>
      <c r="C12" s="208"/>
      <c r="D12" s="376"/>
      <c r="E12" s="215"/>
      <c r="F12" s="207"/>
      <c r="G12" s="207"/>
      <c r="H12" s="207"/>
      <c r="I12" s="213"/>
      <c r="J12" s="213"/>
      <c r="K12" s="213"/>
      <c r="L12" s="213"/>
      <c r="M12" s="213"/>
      <c r="N12" s="207"/>
      <c r="O12" s="377"/>
      <c r="P12" s="377"/>
      <c r="Q12" s="377"/>
      <c r="R12" s="377"/>
      <c r="S12" s="201"/>
      <c r="T12" s="201"/>
    </row>
    <row r="13" spans="1:20" s="27" customFormat="1" ht="15" customHeight="1" x14ac:dyDescent="0.3">
      <c r="A13" s="207"/>
      <c r="B13" s="323"/>
      <c r="C13" s="254"/>
      <c r="D13" s="209"/>
      <c r="E13" s="207"/>
      <c r="F13" s="207"/>
      <c r="G13" s="207"/>
      <c r="H13" s="207"/>
      <c r="I13" s="207"/>
      <c r="J13" s="207"/>
      <c r="K13" s="207"/>
      <c r="L13" s="347"/>
      <c r="M13" s="347"/>
      <c r="N13" s="207"/>
      <c r="O13" s="207"/>
      <c r="P13" s="207"/>
      <c r="Q13" s="207"/>
      <c r="R13" s="207"/>
      <c r="S13" s="201"/>
      <c r="T13" s="201"/>
    </row>
    <row r="14" spans="1:20" s="39" customFormat="1" ht="15" customHeight="1" x14ac:dyDescent="0.3">
      <c r="A14" s="214"/>
      <c r="B14" s="344" t="s">
        <v>370</v>
      </c>
      <c r="C14" s="207"/>
      <c r="D14" s="209"/>
      <c r="E14" s="207"/>
      <c r="F14" s="207"/>
      <c r="G14" s="207"/>
      <c r="H14" s="207"/>
      <c r="I14" s="201"/>
      <c r="J14" s="349"/>
      <c r="K14" s="201"/>
      <c r="L14" s="201"/>
      <c r="M14" s="203"/>
      <c r="N14" s="207"/>
      <c r="O14" s="202" t="s">
        <v>159</v>
      </c>
      <c r="P14" s="212"/>
      <c r="Q14" s="201"/>
      <c r="R14" s="212"/>
      <c r="S14" s="203"/>
      <c r="T14" s="203"/>
    </row>
    <row r="15" spans="1:20" ht="15" customHeight="1" thickBot="1" x14ac:dyDescent="0.35">
      <c r="A15" s="215"/>
      <c r="B15" s="205"/>
      <c r="C15" s="205"/>
      <c r="D15" s="329"/>
      <c r="E15" s="205"/>
      <c r="F15" s="205"/>
      <c r="G15" s="205"/>
      <c r="H15" s="205"/>
      <c r="I15" s="205"/>
      <c r="J15" s="205"/>
      <c r="K15" s="205"/>
      <c r="L15" s="205"/>
      <c r="M15" s="349" t="s">
        <v>107</v>
      </c>
      <c r="N15" s="345"/>
      <c r="O15" s="205"/>
      <c r="P15" s="205"/>
      <c r="Q15" s="205"/>
      <c r="R15" s="205"/>
      <c r="S15" s="349" t="s">
        <v>107</v>
      </c>
      <c r="T15" s="205"/>
    </row>
    <row r="16" spans="1:20" ht="15" customHeight="1" x14ac:dyDescent="0.3">
      <c r="A16" s="215"/>
      <c r="B16" s="378" t="s">
        <v>108</v>
      </c>
      <c r="C16" s="379" t="s">
        <v>109</v>
      </c>
      <c r="D16" s="380" t="s">
        <v>110</v>
      </c>
      <c r="E16" s="379" t="s">
        <v>111</v>
      </c>
      <c r="F16" s="379" t="s">
        <v>112</v>
      </c>
      <c r="G16" s="379" t="s">
        <v>113</v>
      </c>
      <c r="H16" s="379" t="s">
        <v>114</v>
      </c>
      <c r="I16" s="381" t="s">
        <v>84</v>
      </c>
      <c r="J16" s="381" t="s">
        <v>85</v>
      </c>
      <c r="K16" s="381" t="s">
        <v>86</v>
      </c>
      <c r="L16" s="381" t="s">
        <v>87</v>
      </c>
      <c r="M16" s="382" t="s">
        <v>88</v>
      </c>
      <c r="N16" s="214"/>
      <c r="O16" s="350" t="s">
        <v>84</v>
      </c>
      <c r="P16" s="383" t="s">
        <v>85</v>
      </c>
      <c r="Q16" s="383" t="s">
        <v>86</v>
      </c>
      <c r="R16" s="383" t="s">
        <v>87</v>
      </c>
      <c r="S16" s="384" t="s">
        <v>88</v>
      </c>
      <c r="T16" s="205"/>
    </row>
    <row r="17" spans="1:20" ht="171.9" customHeight="1" x14ac:dyDescent="0.3">
      <c r="A17" s="215"/>
      <c r="B17" s="354" t="s">
        <v>160</v>
      </c>
      <c r="C17" s="227" t="s">
        <v>149</v>
      </c>
      <c r="D17" s="226" t="s">
        <v>29</v>
      </c>
      <c r="E17" s="227" t="s">
        <v>67</v>
      </c>
      <c r="F17" s="227" t="s">
        <v>150</v>
      </c>
      <c r="G17" s="227" t="s">
        <v>151</v>
      </c>
      <c r="H17" s="268" t="s">
        <v>463</v>
      </c>
      <c r="I17" s="235">
        <v>38</v>
      </c>
      <c r="J17" s="235">
        <v>0</v>
      </c>
      <c r="K17" s="235">
        <v>0</v>
      </c>
      <c r="L17" s="235">
        <v>0</v>
      </c>
      <c r="M17" s="264">
        <v>57</v>
      </c>
      <c r="N17" s="215"/>
      <c r="O17" s="357">
        <f>IF(ISNUMBER(I17),I17*'Exchange Rates'!$E$14*'Exchange Rates'!I$7,I17)</f>
        <v>5.359889800665699</v>
      </c>
      <c r="P17" s="358">
        <f>IF(ISNUMBER(J17),J17*'Exchange Rates'!$E$14*'Exchange Rates'!J$7,J17)</f>
        <v>0</v>
      </c>
      <c r="Q17" s="358">
        <f>IF(ISNUMBER(K17),K17*'Exchange Rates'!$E$14*'Exchange Rates'!K$7,K17)</f>
        <v>0</v>
      </c>
      <c r="R17" s="358">
        <f>IF(ISNUMBER(L17),L17*'Exchange Rates'!$E$14*'Exchange Rates'!L$7,L17)</f>
        <v>0</v>
      </c>
      <c r="S17" s="369">
        <f>IF(ISNUMBER(M17),M17*'Exchange Rates'!$E$14*'Exchange Rates'!M$7,M17)</f>
        <v>6.8849116557125667</v>
      </c>
      <c r="T17" s="205"/>
    </row>
    <row r="18" spans="1:20" ht="202.5" customHeight="1" x14ac:dyDescent="0.3">
      <c r="A18" s="215"/>
      <c r="B18" s="354" t="s">
        <v>161</v>
      </c>
      <c r="C18" s="227" t="s">
        <v>154</v>
      </c>
      <c r="D18" s="226" t="s">
        <v>29</v>
      </c>
      <c r="E18" s="227" t="s">
        <v>67</v>
      </c>
      <c r="F18" s="227" t="s">
        <v>150</v>
      </c>
      <c r="G18" s="227" t="s">
        <v>151</v>
      </c>
      <c r="H18" s="268" t="s">
        <v>376</v>
      </c>
      <c r="I18" s="235">
        <v>0</v>
      </c>
      <c r="J18" s="235">
        <v>2</v>
      </c>
      <c r="K18" s="235">
        <v>0</v>
      </c>
      <c r="L18" s="235">
        <v>0</v>
      </c>
      <c r="M18" s="264">
        <v>0</v>
      </c>
      <c r="N18" s="215"/>
      <c r="O18" s="357">
        <f>IF(ISNUMBER(I18),I18*'Exchange Rates'!$E$14*'Exchange Rates'!I$7,I18)</f>
        <v>0</v>
      </c>
      <c r="P18" s="358">
        <f>IF(ISNUMBER(J18),J18*'Exchange Rates'!$E$14*'Exchange Rates'!J$7,J18)</f>
        <v>0.2694508483929412</v>
      </c>
      <c r="Q18" s="358">
        <f>IF(ISNUMBER(K18),K18*'Exchange Rates'!$E$14*'Exchange Rates'!K$7,K18)</f>
        <v>0</v>
      </c>
      <c r="R18" s="358">
        <f>IF(ISNUMBER(L18),L18*'Exchange Rates'!$E$14*'Exchange Rates'!L$7,L18)</f>
        <v>0</v>
      </c>
      <c r="S18" s="369">
        <f>IF(ISNUMBER(M18),M18*'Exchange Rates'!$E$14*'Exchange Rates'!M$7,M18)</f>
        <v>0</v>
      </c>
      <c r="T18" s="205"/>
    </row>
    <row r="19" spans="1:20" ht="151.5" customHeight="1" x14ac:dyDescent="0.3">
      <c r="A19" s="215"/>
      <c r="B19" s="354" t="s">
        <v>162</v>
      </c>
      <c r="C19" s="227" t="s">
        <v>156</v>
      </c>
      <c r="D19" s="385" t="s">
        <v>29</v>
      </c>
      <c r="E19" s="227" t="s">
        <v>67</v>
      </c>
      <c r="F19" s="227" t="s">
        <v>150</v>
      </c>
      <c r="G19" s="227" t="s">
        <v>151</v>
      </c>
      <c r="H19" s="268" t="s">
        <v>464</v>
      </c>
      <c r="I19" s="235">
        <v>41</v>
      </c>
      <c r="J19" s="235">
        <v>0</v>
      </c>
      <c r="K19" s="235">
        <v>40</v>
      </c>
      <c r="L19" s="235">
        <v>0</v>
      </c>
      <c r="M19" s="264">
        <v>21</v>
      </c>
      <c r="N19" s="215"/>
      <c r="O19" s="357">
        <f>IF(ISNUMBER(I19),I19*'Exchange Rates'!$E$14*'Exchange Rates'!I$7,I19)</f>
        <v>5.7830389954550956</v>
      </c>
      <c r="P19" s="358">
        <f>IF(ISNUMBER(J19),J19*'Exchange Rates'!$E$14*'Exchange Rates'!J$7,J19)</f>
        <v>0</v>
      </c>
      <c r="Q19" s="358">
        <f>IF(ISNUMBER(K19),K19*'Exchange Rates'!$E$14*'Exchange Rates'!K$7,K19)</f>
        <v>5.3688471836839664</v>
      </c>
      <c r="R19" s="358">
        <f>IF(ISNUMBER(L19),L19*'Exchange Rates'!$E$14*'Exchange Rates'!L$7,L19)</f>
        <v>0</v>
      </c>
      <c r="S19" s="369">
        <f>IF(ISNUMBER(M19),M19*'Exchange Rates'!$E$14*'Exchange Rates'!M$7,M19)</f>
        <v>2.536546399473051</v>
      </c>
      <c r="T19" s="205"/>
    </row>
    <row r="20" spans="1:20" ht="181.35" customHeight="1" x14ac:dyDescent="0.3">
      <c r="A20" s="215"/>
      <c r="B20" s="354" t="s">
        <v>163</v>
      </c>
      <c r="C20" s="227" t="s">
        <v>158</v>
      </c>
      <c r="D20" s="226" t="s">
        <v>29</v>
      </c>
      <c r="E20" s="227" t="s">
        <v>67</v>
      </c>
      <c r="F20" s="227" t="s">
        <v>150</v>
      </c>
      <c r="G20" s="227" t="s">
        <v>151</v>
      </c>
      <c r="H20" s="268" t="s">
        <v>164</v>
      </c>
      <c r="I20" s="235">
        <v>0</v>
      </c>
      <c r="J20" s="235">
        <v>0</v>
      </c>
      <c r="K20" s="235">
        <v>0</v>
      </c>
      <c r="L20" s="235">
        <v>0</v>
      </c>
      <c r="M20" s="264">
        <v>82</v>
      </c>
      <c r="N20" s="215"/>
      <c r="O20" s="357">
        <f>IF(ISNUMBER(I20),I20*'Exchange Rates'!$E$14*'Exchange Rates'!I$7,I20)</f>
        <v>0</v>
      </c>
      <c r="P20" s="358">
        <f>IF(ISNUMBER(J20),J20*'Exchange Rates'!$E$14*'Exchange Rates'!J$7,J20)</f>
        <v>0</v>
      </c>
      <c r="Q20" s="358">
        <f>IF(ISNUMBER(K20),K20*'Exchange Rates'!$E$14*'Exchange Rates'!K$7,K20)</f>
        <v>0</v>
      </c>
      <c r="R20" s="358">
        <f>IF(ISNUMBER(L20),L20*'Exchange Rates'!$E$14*'Exchange Rates'!L$7,L20)</f>
        <v>0</v>
      </c>
      <c r="S20" s="369">
        <f>IF(ISNUMBER(M20),M20*'Exchange Rates'!$E$14*'Exchange Rates'!M$7,M20)</f>
        <v>9.9046097503233419</v>
      </c>
      <c r="T20" s="205"/>
    </row>
    <row r="21" spans="1:20" ht="120.3" customHeight="1" x14ac:dyDescent="0.3">
      <c r="A21" s="215"/>
      <c r="B21" s="354" t="s">
        <v>165</v>
      </c>
      <c r="C21" s="227" t="s">
        <v>371</v>
      </c>
      <c r="D21" s="226" t="s">
        <v>46</v>
      </c>
      <c r="E21" s="227" t="s">
        <v>121</v>
      </c>
      <c r="F21" s="227" t="s">
        <v>33</v>
      </c>
      <c r="G21" s="227" t="s">
        <v>166</v>
      </c>
      <c r="H21" s="227" t="s">
        <v>377</v>
      </c>
      <c r="I21" s="235">
        <v>2665</v>
      </c>
      <c r="J21" s="235">
        <v>2376</v>
      </c>
      <c r="K21" s="235">
        <v>2500</v>
      </c>
      <c r="L21" s="235">
        <v>3253</v>
      </c>
      <c r="M21" s="264">
        <v>4323</v>
      </c>
      <c r="N21" s="215"/>
      <c r="O21" s="357">
        <f>IF(ISNUMBER(I21),I21*'Exchange Rates'!$E$14*'Exchange Rates'!I$7,I21)</f>
        <v>375.89753470458123</v>
      </c>
      <c r="P21" s="358">
        <f>IF(ISNUMBER(J21),J21*'Exchange Rates'!$E$14*'Exchange Rates'!J$7,J21)</f>
        <v>320.10760789081417</v>
      </c>
      <c r="Q21" s="358">
        <f>IF(ISNUMBER(K21),K21*'Exchange Rates'!$E$14*'Exchange Rates'!K$7,K21)</f>
        <v>335.55294898024789</v>
      </c>
      <c r="R21" s="358">
        <f>IF(ISNUMBER(L21),L21*'Exchange Rates'!$E$14*'Exchange Rates'!L$7,L21)</f>
        <v>404.78600657388398</v>
      </c>
      <c r="S21" s="369">
        <f>IF(ISNUMBER(M21),M21*'Exchange Rates'!$E$14*'Exchange Rates'!M$7,M21)</f>
        <v>522.16619452009513</v>
      </c>
      <c r="T21" s="205"/>
    </row>
    <row r="22" spans="1:20" ht="60.45" customHeight="1" x14ac:dyDescent="0.3">
      <c r="A22" s="215"/>
      <c r="B22" s="354" t="s">
        <v>167</v>
      </c>
      <c r="C22" s="227" t="s">
        <v>168</v>
      </c>
      <c r="D22" s="226" t="s">
        <v>46</v>
      </c>
      <c r="E22" s="227" t="s">
        <v>121</v>
      </c>
      <c r="F22" s="227" t="s">
        <v>33</v>
      </c>
      <c r="G22" s="227" t="s">
        <v>166</v>
      </c>
      <c r="H22" s="227" t="s">
        <v>372</v>
      </c>
      <c r="I22" s="235">
        <v>977</v>
      </c>
      <c r="J22" s="235">
        <v>850</v>
      </c>
      <c r="K22" s="235">
        <v>900</v>
      </c>
      <c r="L22" s="235">
        <v>1115</v>
      </c>
      <c r="M22" s="264">
        <v>1197</v>
      </c>
      <c r="N22" s="215"/>
      <c r="O22" s="357">
        <f>IF(ISNUMBER(I22),I22*'Exchange Rates'!$E$14*'Exchange Rates'!I$7,I22)</f>
        <v>137.80558776974704</v>
      </c>
      <c r="P22" s="358">
        <f>IF(ISNUMBER(J22),J22*'Exchange Rates'!$E$14*'Exchange Rates'!J$7,J22)</f>
        <v>114.51661056700001</v>
      </c>
      <c r="Q22" s="358">
        <f>IF(ISNUMBER(K22),K22*'Exchange Rates'!$E$14*'Exchange Rates'!K$7,K22)</f>
        <v>120.79906163288923</v>
      </c>
      <c r="R22" s="358">
        <f>IF(ISNUMBER(L22),L22*'Exchange Rates'!$E$14*'Exchange Rates'!L$7,L22)</f>
        <v>138.74466564091014</v>
      </c>
      <c r="S22" s="369">
        <f>IF(ISNUMBER(M22),M22*'Exchange Rates'!$E$14*'Exchange Rates'!M$7,M22)</f>
        <v>144.58314476996389</v>
      </c>
      <c r="T22" s="205"/>
    </row>
    <row r="23" spans="1:20" ht="83.55" customHeight="1" x14ac:dyDescent="0.3">
      <c r="A23" s="215"/>
      <c r="B23" s="354" t="s">
        <v>169</v>
      </c>
      <c r="C23" s="227" t="s">
        <v>170</v>
      </c>
      <c r="D23" s="226" t="s">
        <v>46</v>
      </c>
      <c r="E23" s="227" t="s">
        <v>121</v>
      </c>
      <c r="F23" s="227" t="s">
        <v>33</v>
      </c>
      <c r="G23" s="227" t="s">
        <v>166</v>
      </c>
      <c r="H23" s="227" t="s">
        <v>437</v>
      </c>
      <c r="I23" s="235">
        <v>585</v>
      </c>
      <c r="J23" s="235">
        <v>400</v>
      </c>
      <c r="K23" s="235">
        <v>400</v>
      </c>
      <c r="L23" s="235">
        <v>535</v>
      </c>
      <c r="M23" s="264">
        <v>509</v>
      </c>
      <c r="N23" s="215"/>
      <c r="O23" s="357">
        <f>IF(ISNUMBER(I23),I23*'Exchange Rates'!$E$14*'Exchange Rates'!I$7,I23)</f>
        <v>82.514092983932471</v>
      </c>
      <c r="P23" s="358">
        <f>IF(ISNUMBER(J23),J23*'Exchange Rates'!$E$14*'Exchange Rates'!J$7,J23)</f>
        <v>53.890169678588244</v>
      </c>
      <c r="Q23" s="358">
        <f>IF(ISNUMBER(K23),K23*'Exchange Rates'!$E$14*'Exchange Rates'!K$7,K23)</f>
        <v>53.688471836839661</v>
      </c>
      <c r="R23" s="358">
        <f>IF(ISNUMBER(L23),L23*'Exchange Rates'!$E$14*'Exchange Rates'!L$7,L23)</f>
        <v>66.572552572095887</v>
      </c>
      <c r="S23" s="369">
        <f>IF(ISNUMBER(M23),M23*'Exchange Rates'!$E$14*'Exchange Rates'!M$7,M23)</f>
        <v>61.481053206275377</v>
      </c>
      <c r="T23" s="205"/>
    </row>
    <row r="24" spans="1:20" ht="36" customHeight="1" x14ac:dyDescent="0.3">
      <c r="A24" s="215"/>
      <c r="B24" s="354" t="s">
        <v>171</v>
      </c>
      <c r="C24" s="227" t="s">
        <v>172</v>
      </c>
      <c r="D24" s="226" t="s">
        <v>173</v>
      </c>
      <c r="E24" s="227" t="s">
        <v>121</v>
      </c>
      <c r="F24" s="227" t="s">
        <v>33</v>
      </c>
      <c r="G24" s="227" t="s">
        <v>166</v>
      </c>
      <c r="H24" s="268" t="s">
        <v>378</v>
      </c>
      <c r="I24" s="235">
        <v>424</v>
      </c>
      <c r="J24" s="235">
        <v>645</v>
      </c>
      <c r="K24" s="235">
        <v>0</v>
      </c>
      <c r="L24" s="235">
        <v>59</v>
      </c>
      <c r="M24" s="264">
        <v>0</v>
      </c>
      <c r="N24" s="215"/>
      <c r="O24" s="357">
        <f>IF(ISNUMBER(I24),I24*'Exchange Rates'!$E$14*'Exchange Rates'!I$7,I24)</f>
        <v>59.805086196901478</v>
      </c>
      <c r="P24" s="358">
        <f>IF(ISNUMBER(J24),J24*'Exchange Rates'!$E$14*'Exchange Rates'!J$7,J24)</f>
        <v>86.897898606723544</v>
      </c>
      <c r="Q24" s="358">
        <f>IF(ISNUMBER(K24),K24*'Exchange Rates'!$E$14*'Exchange Rates'!K$7,K24)</f>
        <v>0</v>
      </c>
      <c r="R24" s="358">
        <f>IF(ISNUMBER(L24),L24*'Exchange Rates'!$E$14*'Exchange Rates'!L$7,L24)</f>
        <v>7.3416459845862763</v>
      </c>
      <c r="S24" s="369">
        <f>IF(ISNUMBER(M24),M24*'Exchange Rates'!$E$14*'Exchange Rates'!M$7,M24)</f>
        <v>0</v>
      </c>
      <c r="T24" s="205"/>
    </row>
    <row r="25" spans="1:20" ht="90.3" customHeight="1" x14ac:dyDescent="0.3">
      <c r="A25" s="215"/>
      <c r="B25" s="354" t="s">
        <v>174</v>
      </c>
      <c r="C25" s="227" t="s">
        <v>175</v>
      </c>
      <c r="D25" s="226" t="s">
        <v>29</v>
      </c>
      <c r="E25" s="227" t="s">
        <v>176</v>
      </c>
      <c r="F25" s="227" t="s">
        <v>33</v>
      </c>
      <c r="G25" s="227" t="s">
        <v>151</v>
      </c>
      <c r="H25" s="227" t="s">
        <v>438</v>
      </c>
      <c r="I25" s="235">
        <v>100</v>
      </c>
      <c r="J25" s="235">
        <v>150</v>
      </c>
      <c r="K25" s="235">
        <v>171</v>
      </c>
      <c r="L25" s="235">
        <v>150</v>
      </c>
      <c r="M25" s="264">
        <v>635</v>
      </c>
      <c r="N25" s="215"/>
      <c r="O25" s="357">
        <f>IF(ISNUMBER(I25),I25*'Exchange Rates'!$E$14*'Exchange Rates'!I$7,I25)</f>
        <v>14.104973159646576</v>
      </c>
      <c r="P25" s="358">
        <f>IF(ISNUMBER(J25),J25*'Exchange Rates'!$E$14*'Exchange Rates'!J$7,J25)</f>
        <v>20.20881362947059</v>
      </c>
      <c r="Q25" s="358">
        <f>IF(ISNUMBER(K25),K25*'Exchange Rates'!$E$14*'Exchange Rates'!K$7,K25)</f>
        <v>22.951821710248954</v>
      </c>
      <c r="R25" s="358">
        <f>IF(ISNUMBER(L25),L25*'Exchange Rates'!$E$14*'Exchange Rates'!L$7,L25)</f>
        <v>18.66520165572782</v>
      </c>
      <c r="S25" s="369">
        <f>IF(ISNUMBER(M25),M25*'Exchange Rates'!$E$14*'Exchange Rates'!M$7,M25)</f>
        <v>76.700331603113682</v>
      </c>
      <c r="T25" s="205"/>
    </row>
    <row r="26" spans="1:20" ht="50.25" customHeight="1" x14ac:dyDescent="0.3">
      <c r="A26" s="215"/>
      <c r="B26" s="354" t="s">
        <v>177</v>
      </c>
      <c r="C26" s="227" t="s">
        <v>178</v>
      </c>
      <c r="D26" s="226" t="s">
        <v>29</v>
      </c>
      <c r="E26" s="227" t="s">
        <v>34</v>
      </c>
      <c r="F26" s="227" t="s">
        <v>150</v>
      </c>
      <c r="G26" s="227" t="s">
        <v>179</v>
      </c>
      <c r="H26" s="227" t="s">
        <v>375</v>
      </c>
      <c r="I26" s="235">
        <v>0</v>
      </c>
      <c r="J26" s="235">
        <v>0</v>
      </c>
      <c r="K26" s="235">
        <v>0</v>
      </c>
      <c r="L26" s="235">
        <v>300</v>
      </c>
      <c r="M26" s="264">
        <v>561</v>
      </c>
      <c r="N26" s="215"/>
      <c r="O26" s="357">
        <f>IF(ISNUMBER(I26),I26*'Exchange Rates'!$E$14*'Exchange Rates'!I$7,I26)</f>
        <v>0</v>
      </c>
      <c r="P26" s="358">
        <f>IF(ISNUMBER(J26),J26*'Exchange Rates'!$E$14*'Exchange Rates'!J$7,J26)</f>
        <v>0</v>
      </c>
      <c r="Q26" s="358">
        <f>IF(ISNUMBER(K26),K26*'Exchange Rates'!$E$14*'Exchange Rates'!K$7,K26)</f>
        <v>0</v>
      </c>
      <c r="R26" s="358">
        <f>IF(ISNUMBER(L26),L26*'Exchange Rates'!$E$14*'Exchange Rates'!L$7,L26)</f>
        <v>37.33040331145564</v>
      </c>
      <c r="S26" s="369">
        <f>IF(ISNUMBER(M26),M26*'Exchange Rates'!$E$14*'Exchange Rates'!M$7,M26)</f>
        <v>67.762025243065793</v>
      </c>
      <c r="T26" s="205"/>
    </row>
    <row r="27" spans="1:20" ht="105.3" customHeight="1" x14ac:dyDescent="0.3">
      <c r="A27" s="215"/>
      <c r="B27" s="354" t="s">
        <v>180</v>
      </c>
      <c r="C27" s="227" t="s">
        <v>373</v>
      </c>
      <c r="D27" s="226" t="s">
        <v>29</v>
      </c>
      <c r="E27" s="227" t="s">
        <v>67</v>
      </c>
      <c r="F27" s="227" t="s">
        <v>150</v>
      </c>
      <c r="G27" s="227" t="s">
        <v>179</v>
      </c>
      <c r="H27" s="227" t="s">
        <v>439</v>
      </c>
      <c r="I27" s="235">
        <v>40</v>
      </c>
      <c r="J27" s="235">
        <v>199</v>
      </c>
      <c r="K27" s="235">
        <v>0</v>
      </c>
      <c r="L27" s="235">
        <v>100</v>
      </c>
      <c r="M27" s="264">
        <v>100</v>
      </c>
      <c r="N27" s="215"/>
      <c r="O27" s="357">
        <f>IF(ISNUMBER(I27),I27*'Exchange Rates'!$E$14*'Exchange Rates'!I$7,I27)</f>
        <v>5.6419892638586298</v>
      </c>
      <c r="P27" s="358">
        <f>IF(ISNUMBER(J27),J27*'Exchange Rates'!$E$14*'Exchange Rates'!J$7,J27)</f>
        <v>26.810359415097651</v>
      </c>
      <c r="Q27" s="358">
        <f>IF(ISNUMBER(K27),K27*'Exchange Rates'!$E$14*'Exchange Rates'!K$7,K27)</f>
        <v>0</v>
      </c>
      <c r="R27" s="358">
        <f>IF(ISNUMBER(L27),L27*'Exchange Rates'!$E$14*'Exchange Rates'!L$7,L27)</f>
        <v>12.443467770485213</v>
      </c>
      <c r="S27" s="369">
        <f>IF(ISNUMBER(M27),M27*'Exchange Rates'!$E$14*'Exchange Rates'!M$7,M27)</f>
        <v>12.078792378443099</v>
      </c>
      <c r="T27" s="205"/>
    </row>
    <row r="28" spans="1:20" ht="121.65" customHeight="1" x14ac:dyDescent="0.3">
      <c r="A28" s="215"/>
      <c r="B28" s="354" t="s">
        <v>181</v>
      </c>
      <c r="C28" s="227" t="s">
        <v>182</v>
      </c>
      <c r="D28" s="226" t="s">
        <v>29</v>
      </c>
      <c r="E28" s="227" t="s">
        <v>67</v>
      </c>
      <c r="F28" s="227" t="s">
        <v>150</v>
      </c>
      <c r="G28" s="227" t="s">
        <v>151</v>
      </c>
      <c r="H28" s="227" t="s">
        <v>440</v>
      </c>
      <c r="I28" s="235">
        <v>30</v>
      </c>
      <c r="J28" s="235">
        <v>30</v>
      </c>
      <c r="K28" s="235">
        <v>153</v>
      </c>
      <c r="L28" s="235">
        <v>95</v>
      </c>
      <c r="M28" s="264">
        <v>45</v>
      </c>
      <c r="N28" s="215"/>
      <c r="O28" s="357">
        <f>IF(ISNUMBER(I28),I28*'Exchange Rates'!$E$14*'Exchange Rates'!I$7,I28)</f>
        <v>4.2314919478939723</v>
      </c>
      <c r="P28" s="358">
        <f>IF(ISNUMBER(J28),J28*'Exchange Rates'!$E$14*'Exchange Rates'!J$7,J28)</f>
        <v>4.0417627258941184</v>
      </c>
      <c r="Q28" s="358">
        <f>IF(ISNUMBER(K28),K28*'Exchange Rates'!$E$14*'Exchange Rates'!K$7,K28)</f>
        <v>20.535840477591172</v>
      </c>
      <c r="R28" s="358">
        <f>IF(ISNUMBER(L28),L28*'Exchange Rates'!$E$14*'Exchange Rates'!L$7,L28)</f>
        <v>11.821294381960954</v>
      </c>
      <c r="S28" s="369">
        <f>IF(ISNUMBER(M28),M28*'Exchange Rates'!$E$14*'Exchange Rates'!M$7,M28)</f>
        <v>5.4354565702993947</v>
      </c>
      <c r="T28" s="205"/>
    </row>
    <row r="29" spans="1:20" ht="95.1" customHeight="1" x14ac:dyDescent="0.3">
      <c r="A29" s="215"/>
      <c r="B29" s="354" t="s">
        <v>183</v>
      </c>
      <c r="C29" s="227" t="s">
        <v>184</v>
      </c>
      <c r="D29" s="226" t="s">
        <v>29</v>
      </c>
      <c r="E29" s="227" t="s">
        <v>67</v>
      </c>
      <c r="F29" s="227" t="s">
        <v>150</v>
      </c>
      <c r="G29" s="227" t="s">
        <v>151</v>
      </c>
      <c r="H29" s="227" t="s">
        <v>185</v>
      </c>
      <c r="I29" s="235">
        <v>12</v>
      </c>
      <c r="J29" s="235">
        <v>20</v>
      </c>
      <c r="K29" s="235">
        <v>100</v>
      </c>
      <c r="L29" s="235">
        <v>36</v>
      </c>
      <c r="M29" s="264">
        <v>35</v>
      </c>
      <c r="N29" s="215"/>
      <c r="O29" s="357">
        <f>IF(ISNUMBER(I29),I29*'Exchange Rates'!$E$14*'Exchange Rates'!I$7,I29)</f>
        <v>1.6925967791575891</v>
      </c>
      <c r="P29" s="358">
        <f>IF(ISNUMBER(J29),J29*'Exchange Rates'!$E$14*'Exchange Rates'!J$7,J29)</f>
        <v>2.694508483929412</v>
      </c>
      <c r="Q29" s="358">
        <f>IF(ISNUMBER(K29),K29*'Exchange Rates'!$E$14*'Exchange Rates'!K$7,K29)</f>
        <v>13.422117959209915</v>
      </c>
      <c r="R29" s="358">
        <f>IF(ISNUMBER(L29),L29*'Exchange Rates'!$E$14*'Exchange Rates'!L$7,L29)</f>
        <v>4.4796483973746772</v>
      </c>
      <c r="S29" s="369">
        <f>IF(ISNUMBER(M29),M29*'Exchange Rates'!$E$14*'Exchange Rates'!M$7,M29)</f>
        <v>4.2275773324550849</v>
      </c>
      <c r="T29" s="205"/>
    </row>
    <row r="30" spans="1:20" ht="46.2" customHeight="1" x14ac:dyDescent="0.3">
      <c r="A30" s="215"/>
      <c r="B30" s="354" t="s">
        <v>186</v>
      </c>
      <c r="C30" s="227" t="s">
        <v>187</v>
      </c>
      <c r="D30" s="226" t="s">
        <v>29</v>
      </c>
      <c r="E30" s="227" t="s">
        <v>67</v>
      </c>
      <c r="F30" s="227" t="s">
        <v>150</v>
      </c>
      <c r="G30" s="227" t="s">
        <v>166</v>
      </c>
      <c r="H30" s="227" t="s">
        <v>188</v>
      </c>
      <c r="I30" s="235">
        <v>28</v>
      </c>
      <c r="J30" s="235">
        <v>30</v>
      </c>
      <c r="K30" s="235">
        <v>40</v>
      </c>
      <c r="L30" s="235">
        <v>43</v>
      </c>
      <c r="M30" s="264">
        <v>30</v>
      </c>
      <c r="N30" s="215"/>
      <c r="O30" s="357">
        <f>IF(ISNUMBER(I30),I30*'Exchange Rates'!$E$14*'Exchange Rates'!I$7,I30)</f>
        <v>3.9493924847010411</v>
      </c>
      <c r="P30" s="358">
        <f>IF(ISNUMBER(J30),J30*'Exchange Rates'!$E$14*'Exchange Rates'!J$7,J30)</f>
        <v>4.0417627258941184</v>
      </c>
      <c r="Q30" s="358">
        <f>IF(ISNUMBER(K30),K30*'Exchange Rates'!$E$14*'Exchange Rates'!K$7,K30)</f>
        <v>5.3688471836839664</v>
      </c>
      <c r="R30" s="358">
        <f>IF(ISNUMBER(L30),L30*'Exchange Rates'!$E$14*'Exchange Rates'!L$7,L30)</f>
        <v>5.3506911413086415</v>
      </c>
      <c r="S30" s="369">
        <f>IF(ISNUMBER(M30),M30*'Exchange Rates'!$E$14*'Exchange Rates'!M$7,M30)</f>
        <v>3.6236377135329296</v>
      </c>
      <c r="T30" s="205"/>
    </row>
    <row r="31" spans="1:20" ht="80.849999999999994" customHeight="1" x14ac:dyDescent="0.3">
      <c r="A31" s="215"/>
      <c r="B31" s="354" t="s">
        <v>189</v>
      </c>
      <c r="C31" s="227" t="s">
        <v>190</v>
      </c>
      <c r="D31" s="226" t="s">
        <v>29</v>
      </c>
      <c r="E31" s="227" t="s">
        <v>67</v>
      </c>
      <c r="F31" s="227" t="s">
        <v>31</v>
      </c>
      <c r="G31" s="227" t="s">
        <v>191</v>
      </c>
      <c r="H31" s="227" t="s">
        <v>192</v>
      </c>
      <c r="I31" s="235">
        <v>0</v>
      </c>
      <c r="J31" s="235">
        <v>0</v>
      </c>
      <c r="K31" s="235">
        <v>50</v>
      </c>
      <c r="L31" s="235">
        <v>0</v>
      </c>
      <c r="M31" s="264">
        <v>23</v>
      </c>
      <c r="N31" s="215"/>
      <c r="O31" s="357">
        <f>IF(ISNUMBER(I31),I31*'Exchange Rates'!$E$14*'Exchange Rates'!I$7,I31)</f>
        <v>0</v>
      </c>
      <c r="P31" s="358">
        <f>IF(ISNUMBER(J31),J31*'Exchange Rates'!$E$14*'Exchange Rates'!J$7,J31)</f>
        <v>0</v>
      </c>
      <c r="Q31" s="358">
        <f>IF(ISNUMBER(K31),K31*'Exchange Rates'!$E$14*'Exchange Rates'!K$7,K31)</f>
        <v>6.7110589796049576</v>
      </c>
      <c r="R31" s="358">
        <f>IF(ISNUMBER(L31),L31*'Exchange Rates'!$E$14*'Exchange Rates'!L$7,L31)</f>
        <v>0</v>
      </c>
      <c r="S31" s="369">
        <f>IF(ISNUMBER(M31),M31*'Exchange Rates'!$E$14*'Exchange Rates'!M$7,M31)</f>
        <v>2.7781222470419129</v>
      </c>
      <c r="T31" s="205"/>
    </row>
    <row r="32" spans="1:20" ht="38.700000000000003" customHeight="1" x14ac:dyDescent="0.3">
      <c r="A32" s="215"/>
      <c r="B32" s="354" t="s">
        <v>193</v>
      </c>
      <c r="C32" s="227" t="s">
        <v>194</v>
      </c>
      <c r="D32" s="226" t="s">
        <v>29</v>
      </c>
      <c r="E32" s="227" t="s">
        <v>67</v>
      </c>
      <c r="F32" s="227" t="s">
        <v>33</v>
      </c>
      <c r="G32" s="227" t="s">
        <v>166</v>
      </c>
      <c r="H32" s="227" t="s">
        <v>195</v>
      </c>
      <c r="I32" s="235">
        <v>9</v>
      </c>
      <c r="J32" s="235">
        <v>9</v>
      </c>
      <c r="K32" s="235">
        <v>9</v>
      </c>
      <c r="L32" s="235">
        <v>10</v>
      </c>
      <c r="M32" s="264">
        <v>11</v>
      </c>
      <c r="N32" s="215"/>
      <c r="O32" s="357">
        <f>IF(ISNUMBER(I32),I32*'Exchange Rates'!$E$14*'Exchange Rates'!I$7,I32)</f>
        <v>1.2694475843681918</v>
      </c>
      <c r="P32" s="358">
        <f>IF(ISNUMBER(J32),J32*'Exchange Rates'!$E$14*'Exchange Rates'!J$7,J32)</f>
        <v>1.2125288177682354</v>
      </c>
      <c r="Q32" s="358">
        <f>IF(ISNUMBER(K32),K32*'Exchange Rates'!$E$14*'Exchange Rates'!K$7,K32)</f>
        <v>1.2079906163288925</v>
      </c>
      <c r="R32" s="358">
        <f>IF(ISNUMBER(L32),L32*'Exchange Rates'!$E$14*'Exchange Rates'!L$7,L32)</f>
        <v>1.2443467770485213</v>
      </c>
      <c r="S32" s="369">
        <f>IF(ISNUMBER(M32),M32*'Exchange Rates'!$E$14*'Exchange Rates'!M$7,M32)</f>
        <v>1.3286671616287409</v>
      </c>
      <c r="T32" s="205"/>
    </row>
    <row r="33" spans="1:20" ht="64.5" customHeight="1" x14ac:dyDescent="0.3">
      <c r="A33" s="215"/>
      <c r="B33" s="354" t="s">
        <v>196</v>
      </c>
      <c r="C33" s="227" t="s">
        <v>197</v>
      </c>
      <c r="D33" s="226" t="s">
        <v>29</v>
      </c>
      <c r="E33" s="227" t="s">
        <v>67</v>
      </c>
      <c r="F33" s="227" t="s">
        <v>150</v>
      </c>
      <c r="G33" s="227" t="s">
        <v>151</v>
      </c>
      <c r="H33" s="227" t="s">
        <v>379</v>
      </c>
      <c r="I33" s="235">
        <v>0</v>
      </c>
      <c r="J33" s="235">
        <v>0</v>
      </c>
      <c r="K33" s="235">
        <v>25</v>
      </c>
      <c r="L33" s="235">
        <v>0</v>
      </c>
      <c r="M33" s="264">
        <v>0</v>
      </c>
      <c r="N33" s="215"/>
      <c r="O33" s="357">
        <f>IF(ISNUMBER(I33),I33*'Exchange Rates'!$E$14*'Exchange Rates'!I$7,I33)</f>
        <v>0</v>
      </c>
      <c r="P33" s="358">
        <f>IF(ISNUMBER(J33),J33*'Exchange Rates'!$E$14*'Exchange Rates'!J$7,J33)</f>
        <v>0</v>
      </c>
      <c r="Q33" s="358">
        <f>IF(ISNUMBER(K33),K33*'Exchange Rates'!$E$14*'Exchange Rates'!K$7,K33)</f>
        <v>3.3555294898024788</v>
      </c>
      <c r="R33" s="358">
        <f>IF(ISNUMBER(L33),L33*'Exchange Rates'!$E$14*'Exchange Rates'!L$7,L33)</f>
        <v>0</v>
      </c>
      <c r="S33" s="369">
        <f>IF(ISNUMBER(M33),M33*'Exchange Rates'!$E$14*'Exchange Rates'!M$7,M33)</f>
        <v>0</v>
      </c>
      <c r="T33" s="205"/>
    </row>
    <row r="34" spans="1:20" ht="122.25" customHeight="1" x14ac:dyDescent="0.3">
      <c r="A34" s="215"/>
      <c r="B34" s="354" t="s">
        <v>198</v>
      </c>
      <c r="C34" s="227" t="s">
        <v>199</v>
      </c>
      <c r="D34" s="226" t="s">
        <v>29</v>
      </c>
      <c r="E34" s="227" t="s">
        <v>67</v>
      </c>
      <c r="F34" s="227" t="s">
        <v>33</v>
      </c>
      <c r="G34" s="227" t="s">
        <v>166</v>
      </c>
      <c r="H34" s="227" t="s">
        <v>441</v>
      </c>
      <c r="I34" s="235">
        <v>1</v>
      </c>
      <c r="J34" s="235">
        <v>1</v>
      </c>
      <c r="K34" s="235">
        <v>1</v>
      </c>
      <c r="L34" s="235">
        <v>0</v>
      </c>
      <c r="M34" s="264">
        <v>1</v>
      </c>
      <c r="N34" s="215"/>
      <c r="O34" s="357">
        <f>IF(ISNUMBER(I34),I34*'Exchange Rates'!$E$14*'Exchange Rates'!I$7,I34)</f>
        <v>0.14104973159646575</v>
      </c>
      <c r="P34" s="358">
        <f>IF(ISNUMBER(J34),J34*'Exchange Rates'!$E$14*'Exchange Rates'!J$7,J34)</f>
        <v>0.1347254241964706</v>
      </c>
      <c r="Q34" s="358">
        <f>IF(ISNUMBER(K34),K34*'Exchange Rates'!$E$14*'Exchange Rates'!K$7,K34)</f>
        <v>0.13422117959209914</v>
      </c>
      <c r="R34" s="358">
        <f>IF(ISNUMBER(L34),L34*'Exchange Rates'!$E$14*'Exchange Rates'!L$7,L34)</f>
        <v>0</v>
      </c>
      <c r="S34" s="369">
        <f>IF(ISNUMBER(M34),M34*'Exchange Rates'!$E$14*'Exchange Rates'!M$7,M34)</f>
        <v>0.120787923784431</v>
      </c>
      <c r="T34" s="205"/>
    </row>
    <row r="35" spans="1:20" ht="108.75" customHeight="1" x14ac:dyDescent="0.3">
      <c r="A35" s="215"/>
      <c r="B35" s="354" t="s">
        <v>200</v>
      </c>
      <c r="C35" s="227" t="s">
        <v>201</v>
      </c>
      <c r="D35" s="226" t="s">
        <v>29</v>
      </c>
      <c r="E35" s="227" t="s">
        <v>67</v>
      </c>
      <c r="F35" s="227" t="s">
        <v>150</v>
      </c>
      <c r="G35" s="227" t="s">
        <v>151</v>
      </c>
      <c r="H35" s="227" t="s">
        <v>442</v>
      </c>
      <c r="I35" s="235">
        <v>0</v>
      </c>
      <c r="J35" s="235">
        <v>0</v>
      </c>
      <c r="K35" s="235">
        <v>0</v>
      </c>
      <c r="L35" s="235">
        <v>0</v>
      </c>
      <c r="M35" s="264">
        <v>0</v>
      </c>
      <c r="N35" s="215"/>
      <c r="O35" s="357">
        <f>IF(ISNUMBER(I35),I35*'Exchange Rates'!$E$14*'Exchange Rates'!I$7,I35)</f>
        <v>0</v>
      </c>
      <c r="P35" s="358">
        <f>IF(ISNUMBER(J35),J35*'Exchange Rates'!$E$14*'Exchange Rates'!J$7,J35)</f>
        <v>0</v>
      </c>
      <c r="Q35" s="358">
        <f>IF(ISNUMBER(K35),K35*'Exchange Rates'!$E$14*'Exchange Rates'!K$7,K35)</f>
        <v>0</v>
      </c>
      <c r="R35" s="358">
        <f>IF(ISNUMBER(L35),L35*'Exchange Rates'!$E$14*'Exchange Rates'!L$7,L35)</f>
        <v>0</v>
      </c>
      <c r="S35" s="369">
        <f>IF(ISNUMBER(M35),M35*'Exchange Rates'!$E$14*'Exchange Rates'!M$7,M35)</f>
        <v>0</v>
      </c>
      <c r="T35" s="205"/>
    </row>
    <row r="36" spans="1:20" ht="37.35" customHeight="1" x14ac:dyDescent="0.3">
      <c r="A36" s="215"/>
      <c r="B36" s="354" t="s">
        <v>202</v>
      </c>
      <c r="C36" s="227" t="s">
        <v>374</v>
      </c>
      <c r="D36" s="226" t="s">
        <v>29</v>
      </c>
      <c r="E36" s="227" t="s">
        <v>67</v>
      </c>
      <c r="F36" s="227" t="s">
        <v>150</v>
      </c>
      <c r="G36" s="227" t="s">
        <v>179</v>
      </c>
      <c r="H36" s="227" t="s">
        <v>443</v>
      </c>
      <c r="I36" s="235">
        <v>0</v>
      </c>
      <c r="J36" s="235">
        <v>0</v>
      </c>
      <c r="K36" s="235">
        <v>0</v>
      </c>
      <c r="L36" s="235">
        <v>0</v>
      </c>
      <c r="M36" s="264">
        <v>0</v>
      </c>
      <c r="N36" s="215"/>
      <c r="O36" s="357">
        <f>IF(ISNUMBER(I36),I36*'Exchange Rates'!$E$14*'Exchange Rates'!I$7,I36)</f>
        <v>0</v>
      </c>
      <c r="P36" s="358">
        <f>IF(ISNUMBER(J36),J36*'Exchange Rates'!$E$14*'Exchange Rates'!J$7,J36)</f>
        <v>0</v>
      </c>
      <c r="Q36" s="358">
        <f>IF(ISNUMBER(K36),K36*'Exchange Rates'!$E$14*'Exchange Rates'!K$7,K36)</f>
        <v>0</v>
      </c>
      <c r="R36" s="358">
        <f>IF(ISNUMBER(L36),L36*'Exchange Rates'!$E$14*'Exchange Rates'!L$7,L36)</f>
        <v>0</v>
      </c>
      <c r="S36" s="369">
        <f>IF(ISNUMBER(M36),M36*'Exchange Rates'!$E$14*'Exchange Rates'!M$7,M36)</f>
        <v>0</v>
      </c>
      <c r="T36" s="205"/>
    </row>
    <row r="37" spans="1:20" ht="151.5" customHeight="1" x14ac:dyDescent="0.3">
      <c r="A37" s="215"/>
      <c r="B37" s="354" t="s">
        <v>203</v>
      </c>
      <c r="C37" s="227" t="s">
        <v>204</v>
      </c>
      <c r="D37" s="226" t="s">
        <v>29</v>
      </c>
      <c r="E37" s="227" t="s">
        <v>67</v>
      </c>
      <c r="F37" s="227" t="s">
        <v>33</v>
      </c>
      <c r="G37" s="227" t="s">
        <v>151</v>
      </c>
      <c r="H37" s="227" t="s">
        <v>444</v>
      </c>
      <c r="I37" s="235">
        <v>0</v>
      </c>
      <c r="J37" s="235">
        <v>0</v>
      </c>
      <c r="K37" s="235">
        <v>0</v>
      </c>
      <c r="L37" s="235">
        <v>0</v>
      </c>
      <c r="M37" s="264">
        <v>0</v>
      </c>
      <c r="N37" s="215"/>
      <c r="O37" s="357">
        <f>IF(ISNUMBER(I37),I37*'Exchange Rates'!$E$14*'Exchange Rates'!I$7,I37)</f>
        <v>0</v>
      </c>
      <c r="P37" s="358">
        <f>IF(ISNUMBER(J37),J37*'Exchange Rates'!$E$14*'Exchange Rates'!J$7,J37)</f>
        <v>0</v>
      </c>
      <c r="Q37" s="358">
        <f>IF(ISNUMBER(K37),K37*'Exchange Rates'!$E$14*'Exchange Rates'!K$7,K37)</f>
        <v>0</v>
      </c>
      <c r="R37" s="358">
        <f>IF(ISNUMBER(L37),L37*'Exchange Rates'!$E$14*'Exchange Rates'!L$7,L37)</f>
        <v>0</v>
      </c>
      <c r="S37" s="369">
        <f>IF(ISNUMBER(M37),M37*'Exchange Rates'!$E$14*'Exchange Rates'!M$7,M37)</f>
        <v>0</v>
      </c>
      <c r="T37" s="205"/>
    </row>
    <row r="38" spans="1:20" ht="52.95" customHeight="1" x14ac:dyDescent="0.3">
      <c r="A38" s="207"/>
      <c r="B38" s="354" t="s">
        <v>205</v>
      </c>
      <c r="C38" s="227" t="s">
        <v>206</v>
      </c>
      <c r="D38" s="226" t="s">
        <v>29</v>
      </c>
      <c r="E38" s="227" t="s">
        <v>67</v>
      </c>
      <c r="F38" s="227" t="s">
        <v>33</v>
      </c>
      <c r="G38" s="227" t="s">
        <v>151</v>
      </c>
      <c r="H38" s="227" t="s">
        <v>207</v>
      </c>
      <c r="I38" s="235" t="s">
        <v>52</v>
      </c>
      <c r="J38" s="235">
        <v>0</v>
      </c>
      <c r="K38" s="235">
        <v>0</v>
      </c>
      <c r="L38" s="235">
        <v>0</v>
      </c>
      <c r="M38" s="264">
        <v>0</v>
      </c>
      <c r="N38" s="215"/>
      <c r="O38" s="357" t="str">
        <f>IF(ISNUMBER(I38),I38*'Exchange Rates'!$E$14*'Exchange Rates'!I$7,I38)</f>
        <v>-</v>
      </c>
      <c r="P38" s="358">
        <f>IF(ISNUMBER(J38),J38*'Exchange Rates'!$E$14*'Exchange Rates'!J$7,J38)</f>
        <v>0</v>
      </c>
      <c r="Q38" s="358">
        <f>IF(ISNUMBER(K38),K38*'Exchange Rates'!$E$14*'Exchange Rates'!K$7,K38)</f>
        <v>0</v>
      </c>
      <c r="R38" s="358">
        <f>IF(ISNUMBER(L38),L38*'Exchange Rates'!$E$14*'Exchange Rates'!L$7,L38)</f>
        <v>0</v>
      </c>
      <c r="S38" s="369">
        <f>IF(ISNUMBER(M38),M38*'Exchange Rates'!$E$14*'Exchange Rates'!M$7,M38)</f>
        <v>0</v>
      </c>
      <c r="T38" s="205"/>
    </row>
    <row r="39" spans="1:20" ht="76.8" customHeight="1" x14ac:dyDescent="0.3">
      <c r="A39" s="207"/>
      <c r="B39" s="354" t="s">
        <v>208</v>
      </c>
      <c r="C39" s="227" t="s">
        <v>209</v>
      </c>
      <c r="D39" s="226" t="s">
        <v>29</v>
      </c>
      <c r="E39" s="227" t="s">
        <v>67</v>
      </c>
      <c r="F39" s="227" t="s">
        <v>33</v>
      </c>
      <c r="G39" s="227" t="s">
        <v>151</v>
      </c>
      <c r="H39" s="227" t="s">
        <v>210</v>
      </c>
      <c r="I39" s="235">
        <v>0</v>
      </c>
      <c r="J39" s="235">
        <v>0</v>
      </c>
      <c r="K39" s="235">
        <v>0</v>
      </c>
      <c r="L39" s="235">
        <v>0</v>
      </c>
      <c r="M39" s="264">
        <v>0</v>
      </c>
      <c r="N39" s="215"/>
      <c r="O39" s="357">
        <f>IF(ISNUMBER(I39),I39*'Exchange Rates'!$E$14*'Exchange Rates'!I$7,I39)</f>
        <v>0</v>
      </c>
      <c r="P39" s="358">
        <f>IF(ISNUMBER(J39),J39*'Exchange Rates'!$E$14*'Exchange Rates'!J$7,J39)</f>
        <v>0</v>
      </c>
      <c r="Q39" s="358">
        <f>IF(ISNUMBER(K39),K39*'Exchange Rates'!$E$14*'Exchange Rates'!K$7,K39)</f>
        <v>0</v>
      </c>
      <c r="R39" s="358">
        <f>IF(ISNUMBER(L39),L39*'Exchange Rates'!$E$14*'Exchange Rates'!L$7,L39)</f>
        <v>0</v>
      </c>
      <c r="S39" s="369">
        <f>IF(ISNUMBER(M39),M39*'Exchange Rates'!$E$14*'Exchange Rates'!M$7,M39)</f>
        <v>0</v>
      </c>
      <c r="T39" s="205"/>
    </row>
    <row r="40" spans="1:20" ht="67.95" customHeight="1" x14ac:dyDescent="0.3">
      <c r="A40" s="207"/>
      <c r="B40" s="354" t="s">
        <v>211</v>
      </c>
      <c r="C40" s="227" t="s">
        <v>212</v>
      </c>
      <c r="D40" s="226" t="s">
        <v>46</v>
      </c>
      <c r="E40" s="227" t="s">
        <v>121</v>
      </c>
      <c r="F40" s="227" t="s">
        <v>33</v>
      </c>
      <c r="G40" s="227" t="s">
        <v>166</v>
      </c>
      <c r="H40" s="227" t="s">
        <v>213</v>
      </c>
      <c r="I40" s="235">
        <v>0</v>
      </c>
      <c r="J40" s="235">
        <v>0</v>
      </c>
      <c r="K40" s="235">
        <v>0</v>
      </c>
      <c r="L40" s="235">
        <v>0</v>
      </c>
      <c r="M40" s="264">
        <v>5</v>
      </c>
      <c r="N40" s="215"/>
      <c r="O40" s="357">
        <f>IF(ISNUMBER(I40),I40*'Exchange Rates'!$E$14*'Exchange Rates'!I$7,I40)</f>
        <v>0</v>
      </c>
      <c r="P40" s="358">
        <f>IF(ISNUMBER(J40),J40*'Exchange Rates'!$E$14*'Exchange Rates'!J$7,J40)</f>
        <v>0</v>
      </c>
      <c r="Q40" s="358">
        <f>IF(ISNUMBER(K40),K40*'Exchange Rates'!$E$14*'Exchange Rates'!K$7,K40)</f>
        <v>0</v>
      </c>
      <c r="R40" s="358">
        <f>IF(ISNUMBER(L40),L40*'Exchange Rates'!$E$14*'Exchange Rates'!L$7,L40)</f>
        <v>0</v>
      </c>
      <c r="S40" s="369">
        <f>IF(ISNUMBER(M40),M40*'Exchange Rates'!$E$14*'Exchange Rates'!M$7,M40)</f>
        <v>0.60393961892215497</v>
      </c>
      <c r="T40" s="205"/>
    </row>
    <row r="41" spans="1:20" ht="124.95" customHeight="1" x14ac:dyDescent="0.3">
      <c r="A41" s="207"/>
      <c r="B41" s="354" t="s">
        <v>214</v>
      </c>
      <c r="C41" s="227" t="s">
        <v>215</v>
      </c>
      <c r="D41" s="226" t="s">
        <v>216</v>
      </c>
      <c r="E41" s="227" t="s">
        <v>30</v>
      </c>
      <c r="F41" s="227" t="s">
        <v>150</v>
      </c>
      <c r="G41" s="227" t="s">
        <v>151</v>
      </c>
      <c r="H41" s="227" t="s">
        <v>380</v>
      </c>
      <c r="I41" s="235">
        <v>0</v>
      </c>
      <c r="J41" s="235">
        <v>0</v>
      </c>
      <c r="K41" s="235">
        <v>0</v>
      </c>
      <c r="L41" s="235">
        <v>0</v>
      </c>
      <c r="M41" s="264">
        <v>0</v>
      </c>
      <c r="N41" s="215"/>
      <c r="O41" s="357">
        <f>IF(ISNUMBER(I41),I41*'Exchange Rates'!$E$14*'Exchange Rates'!I$7,I41)</f>
        <v>0</v>
      </c>
      <c r="P41" s="358">
        <f>IF(ISNUMBER(J41),J41*'Exchange Rates'!$E$14*'Exchange Rates'!J$7,J41)</f>
        <v>0</v>
      </c>
      <c r="Q41" s="358">
        <f>IF(ISNUMBER(K41),K41*'Exchange Rates'!$E$14*'Exchange Rates'!K$7,K41)</f>
        <v>0</v>
      </c>
      <c r="R41" s="358">
        <f>IF(ISNUMBER(L41),L41*'Exchange Rates'!$E$14*'Exchange Rates'!L$7,L41)</f>
        <v>0</v>
      </c>
      <c r="S41" s="369">
        <f>IF(ISNUMBER(M41),M41*'Exchange Rates'!$E$14*'Exchange Rates'!M$7,M41)</f>
        <v>0</v>
      </c>
      <c r="T41" s="205"/>
    </row>
    <row r="42" spans="1:20" s="9" customFormat="1" ht="67.95" customHeight="1" x14ac:dyDescent="0.3">
      <c r="A42" s="210"/>
      <c r="B42" s="354" t="s">
        <v>217</v>
      </c>
      <c r="C42" s="227" t="s">
        <v>218</v>
      </c>
      <c r="D42" s="226" t="s">
        <v>216</v>
      </c>
      <c r="E42" s="227" t="s">
        <v>30</v>
      </c>
      <c r="F42" s="227" t="s">
        <v>150</v>
      </c>
      <c r="G42" s="227" t="s">
        <v>151</v>
      </c>
      <c r="H42" s="227" t="s">
        <v>446</v>
      </c>
      <c r="I42" s="235">
        <v>0</v>
      </c>
      <c r="J42" s="235">
        <v>0</v>
      </c>
      <c r="K42" s="235">
        <v>0</v>
      </c>
      <c r="L42" s="235">
        <v>0</v>
      </c>
      <c r="M42" s="264">
        <v>0</v>
      </c>
      <c r="N42" s="215"/>
      <c r="O42" s="357">
        <f>IF(ISNUMBER(I42),I42*'Exchange Rates'!$E$14*'Exchange Rates'!I$7,I42)</f>
        <v>0</v>
      </c>
      <c r="P42" s="358">
        <f>IF(ISNUMBER(J42),J42*'Exchange Rates'!$E$14*'Exchange Rates'!J$7,J42)</f>
        <v>0</v>
      </c>
      <c r="Q42" s="358">
        <f>IF(ISNUMBER(K42),K42*'Exchange Rates'!$E$14*'Exchange Rates'!K$7,K42)</f>
        <v>0</v>
      </c>
      <c r="R42" s="358">
        <f>IF(ISNUMBER(L42),L42*'Exchange Rates'!$E$14*'Exchange Rates'!L$7,L42)</f>
        <v>0</v>
      </c>
      <c r="S42" s="369">
        <f>IF(ISNUMBER(M42),M42*'Exchange Rates'!$E$14*'Exchange Rates'!M$7,M42)</f>
        <v>0</v>
      </c>
      <c r="T42" s="330"/>
    </row>
    <row r="43" spans="1:20" s="27" customFormat="1" ht="127.65" customHeight="1" thickBot="1" x14ac:dyDescent="0.35">
      <c r="A43" s="207"/>
      <c r="B43" s="354" t="s">
        <v>219</v>
      </c>
      <c r="C43" s="227" t="s">
        <v>220</v>
      </c>
      <c r="D43" s="226" t="s">
        <v>216</v>
      </c>
      <c r="E43" s="227" t="s">
        <v>30</v>
      </c>
      <c r="F43" s="227" t="s">
        <v>150</v>
      </c>
      <c r="G43" s="227" t="s">
        <v>166</v>
      </c>
      <c r="H43" s="386" t="s">
        <v>447</v>
      </c>
      <c r="I43" s="235">
        <v>0</v>
      </c>
      <c r="J43" s="235">
        <v>0</v>
      </c>
      <c r="K43" s="235">
        <v>0</v>
      </c>
      <c r="L43" s="235">
        <v>0</v>
      </c>
      <c r="M43" s="264">
        <v>0</v>
      </c>
      <c r="N43" s="215"/>
      <c r="O43" s="357">
        <f>IF(ISNUMBER(I43),I43*'Exchange Rates'!$E$14*'Exchange Rates'!I$7,I43)</f>
        <v>0</v>
      </c>
      <c r="P43" s="358">
        <f>IF(ISNUMBER(J43),J43*'Exchange Rates'!$E$14*'Exchange Rates'!J$7,J43)</f>
        <v>0</v>
      </c>
      <c r="Q43" s="358">
        <f>IF(ISNUMBER(K43),K43*'Exchange Rates'!$E$14*'Exchange Rates'!K$7,K43)</f>
        <v>0</v>
      </c>
      <c r="R43" s="358">
        <f>IF(ISNUMBER(L43),L43*'Exchange Rates'!$E$14*'Exchange Rates'!L$7,L43)</f>
        <v>0</v>
      </c>
      <c r="S43" s="369">
        <f>IF(ISNUMBER(M43),M43*'Exchange Rates'!$E$14*'Exchange Rates'!M$7,M43)</f>
        <v>0</v>
      </c>
      <c r="T43" s="201"/>
    </row>
    <row r="44" spans="1:20" ht="15" thickBot="1" x14ac:dyDescent="0.35">
      <c r="A44" s="207"/>
      <c r="B44" s="387"/>
      <c r="C44" s="388" t="s">
        <v>95</v>
      </c>
      <c r="D44" s="389"/>
      <c r="E44" s="390"/>
      <c r="F44" s="390"/>
      <c r="G44" s="390"/>
      <c r="H44" s="391"/>
      <c r="I44" s="392">
        <f t="shared" ref="I44:M44" si="1">SUM(I17:I43)</f>
        <v>4950</v>
      </c>
      <c r="J44" s="392">
        <f t="shared" si="1"/>
        <v>4712</v>
      </c>
      <c r="K44" s="392">
        <f t="shared" si="1"/>
        <v>4389</v>
      </c>
      <c r="L44" s="392">
        <f t="shared" si="1"/>
        <v>5696</v>
      </c>
      <c r="M44" s="393">
        <f t="shared" si="1"/>
        <v>7635</v>
      </c>
      <c r="N44" s="215"/>
      <c r="O44" s="251">
        <f t="shared" ref="O44:S44" si="2">SUM(O17:O43)</f>
        <v>698.19617140250557</v>
      </c>
      <c r="P44" s="252">
        <f t="shared" si="2"/>
        <v>634.82619881376957</v>
      </c>
      <c r="Q44" s="252">
        <f t="shared" si="2"/>
        <v>589.09675722972327</v>
      </c>
      <c r="R44" s="252">
        <f t="shared" si="2"/>
        <v>708.77992420683779</v>
      </c>
      <c r="S44" s="253">
        <f t="shared" si="2"/>
        <v>922.21579809413049</v>
      </c>
      <c r="T44" s="205"/>
    </row>
    <row r="45" spans="1:20" x14ac:dyDescent="0.3">
      <c r="A45" s="207"/>
      <c r="B45" s="394"/>
      <c r="C45" s="215"/>
      <c r="D45" s="376"/>
      <c r="E45" s="215"/>
      <c r="F45" s="215"/>
      <c r="G45" s="215"/>
      <c r="H45" s="215"/>
      <c r="I45" s="215"/>
      <c r="J45" s="215"/>
      <c r="K45" s="215"/>
      <c r="L45" s="395"/>
      <c r="M45" s="396"/>
      <c r="N45" s="215"/>
      <c r="O45" s="215"/>
      <c r="P45" s="215"/>
      <c r="Q45" s="215"/>
      <c r="R45" s="215"/>
      <c r="S45" s="205"/>
      <c r="T45" s="205"/>
    </row>
    <row r="46" spans="1:20" x14ac:dyDescent="0.3">
      <c r="A46" s="207"/>
      <c r="B46" s="394"/>
      <c r="C46" s="215"/>
      <c r="D46" s="376"/>
      <c r="E46" s="215"/>
      <c r="F46" s="215"/>
      <c r="G46" s="215"/>
      <c r="H46" s="215"/>
      <c r="I46" s="397"/>
      <c r="J46" s="397"/>
      <c r="K46" s="398"/>
      <c r="L46" s="398"/>
      <c r="M46" s="398"/>
      <c r="N46" s="215"/>
      <c r="O46" s="215"/>
      <c r="P46" s="215"/>
      <c r="Q46" s="215"/>
      <c r="R46" s="215"/>
      <c r="S46" s="205"/>
      <c r="T46" s="205"/>
    </row>
    <row r="47" spans="1:20" ht="13.2" x14ac:dyDescent="0.25">
      <c r="A47" s="11"/>
      <c r="B47" s="19"/>
      <c r="C47" s="7"/>
      <c r="D47" s="54"/>
      <c r="E47" s="7"/>
      <c r="F47" s="7"/>
      <c r="G47" s="7"/>
      <c r="H47" s="7"/>
      <c r="I47" s="7"/>
      <c r="J47" s="7"/>
      <c r="K47" s="7"/>
      <c r="L47" s="8"/>
      <c r="M47" s="8"/>
      <c r="N47" s="7"/>
      <c r="O47" s="7"/>
      <c r="P47" s="7"/>
      <c r="Q47" s="7"/>
      <c r="R47" s="7"/>
    </row>
    <row r="48" spans="1:20" ht="13.2" x14ac:dyDescent="0.25">
      <c r="A48" s="11"/>
      <c r="B48" s="19"/>
      <c r="C48" s="7"/>
      <c r="D48" s="54"/>
      <c r="E48" s="7"/>
      <c r="F48" s="7"/>
      <c r="G48" s="7"/>
      <c r="H48" s="7"/>
      <c r="I48" s="7"/>
      <c r="J48" s="7"/>
      <c r="K48" s="7"/>
      <c r="L48" s="8"/>
      <c r="M48" s="8"/>
      <c r="N48" s="7"/>
      <c r="O48" s="7"/>
      <c r="P48" s="7"/>
      <c r="Q48" s="7"/>
      <c r="R48" s="7"/>
    </row>
    <row r="49" spans="1:18" ht="13.2" x14ac:dyDescent="0.25">
      <c r="A49" s="11"/>
      <c r="B49" s="19"/>
      <c r="C49" s="7"/>
      <c r="D49" s="54"/>
      <c r="E49" s="7"/>
      <c r="F49" s="7"/>
      <c r="G49" s="7"/>
      <c r="H49" s="7"/>
      <c r="I49" s="7"/>
      <c r="J49" s="7"/>
      <c r="K49" s="7"/>
      <c r="L49" s="8"/>
      <c r="M49" s="8"/>
      <c r="N49" s="7"/>
      <c r="O49" s="7"/>
      <c r="P49" s="7"/>
      <c r="Q49" s="7"/>
      <c r="R49" s="7"/>
    </row>
    <row r="50" spans="1:18" ht="13.2" x14ac:dyDescent="0.25">
      <c r="A50" s="11"/>
      <c r="B50" s="19"/>
      <c r="C50" s="7"/>
      <c r="D50" s="54"/>
      <c r="E50" s="7"/>
      <c r="F50" s="7"/>
      <c r="G50" s="7"/>
      <c r="H50" s="7"/>
      <c r="I50" s="7"/>
      <c r="J50" s="7"/>
      <c r="K50" s="7"/>
      <c r="L50" s="8"/>
      <c r="M50" s="8"/>
      <c r="N50" s="7"/>
      <c r="O50" s="7"/>
      <c r="P50" s="7"/>
      <c r="Q50" s="7"/>
      <c r="R50" s="7"/>
    </row>
    <row r="51" spans="1:18" ht="13.2" x14ac:dyDescent="0.25">
      <c r="A51" s="11"/>
      <c r="B51" s="19"/>
      <c r="C51" s="7"/>
      <c r="D51" s="54"/>
      <c r="E51" s="7"/>
      <c r="F51" s="7"/>
      <c r="G51" s="7"/>
      <c r="H51" s="7"/>
      <c r="I51" s="7"/>
      <c r="J51" s="7"/>
      <c r="K51" s="7"/>
      <c r="L51" s="8"/>
      <c r="M51" s="8"/>
      <c r="N51" s="7"/>
      <c r="O51" s="7"/>
      <c r="P51" s="7"/>
      <c r="Q51" s="7"/>
      <c r="R51" s="7"/>
    </row>
    <row r="52" spans="1:18" ht="13.2" x14ac:dyDescent="0.25">
      <c r="A52" s="11"/>
      <c r="B52" s="19"/>
      <c r="C52" s="7"/>
      <c r="D52" s="54"/>
      <c r="E52" s="7"/>
      <c r="F52" s="7"/>
      <c r="G52" s="7"/>
      <c r="H52" s="7"/>
      <c r="I52" s="7"/>
      <c r="J52" s="7"/>
      <c r="K52" s="7"/>
      <c r="L52" s="8"/>
      <c r="M52" s="8"/>
      <c r="N52" s="7"/>
      <c r="O52" s="7"/>
      <c r="P52" s="7"/>
      <c r="Q52" s="7"/>
      <c r="R52" s="7"/>
    </row>
    <row r="53" spans="1:18" ht="13.2" x14ac:dyDescent="0.25">
      <c r="A53" s="11"/>
      <c r="B53" s="19"/>
      <c r="C53" s="7"/>
      <c r="D53" s="54"/>
      <c r="E53" s="7"/>
      <c r="F53" s="7"/>
      <c r="G53" s="7"/>
      <c r="H53" s="7"/>
      <c r="I53" s="7"/>
      <c r="J53" s="7"/>
      <c r="K53" s="7"/>
      <c r="L53" s="8"/>
      <c r="M53" s="8"/>
      <c r="N53" s="7"/>
      <c r="O53" s="7"/>
      <c r="P53" s="7"/>
      <c r="Q53" s="7"/>
      <c r="R53" s="7"/>
    </row>
    <row r="54" spans="1:18" ht="13.2" x14ac:dyDescent="0.25">
      <c r="A54" s="11"/>
      <c r="B54" s="19"/>
      <c r="C54" s="7"/>
      <c r="D54" s="54"/>
      <c r="E54" s="7"/>
      <c r="F54" s="7"/>
      <c r="G54" s="7"/>
      <c r="H54" s="7"/>
      <c r="I54" s="7"/>
      <c r="J54" s="7"/>
      <c r="K54" s="7"/>
      <c r="L54" s="8"/>
      <c r="M54" s="8"/>
      <c r="N54" s="7"/>
      <c r="O54" s="7"/>
      <c r="P54" s="7"/>
      <c r="Q54" s="7"/>
      <c r="R54" s="7"/>
    </row>
    <row r="55" spans="1:18" ht="13.2" x14ac:dyDescent="0.25">
      <c r="A55" s="11"/>
      <c r="B55" s="19"/>
      <c r="C55" s="7"/>
      <c r="D55" s="54"/>
      <c r="E55" s="7"/>
      <c r="F55" s="7"/>
      <c r="G55" s="7"/>
      <c r="H55" s="7"/>
      <c r="I55" s="7"/>
      <c r="J55" s="7"/>
      <c r="K55" s="7"/>
      <c r="L55" s="8"/>
      <c r="M55" s="8"/>
      <c r="N55" s="7"/>
      <c r="O55" s="7"/>
      <c r="P55" s="7"/>
      <c r="Q55" s="7"/>
      <c r="R55" s="7"/>
    </row>
    <row r="56" spans="1:18" ht="13.2" x14ac:dyDescent="0.25">
      <c r="A56" s="11"/>
      <c r="B56" s="19"/>
      <c r="C56" s="7"/>
      <c r="D56" s="54"/>
      <c r="E56" s="7"/>
      <c r="F56" s="7"/>
      <c r="G56" s="7"/>
      <c r="H56" s="7"/>
      <c r="I56" s="7"/>
      <c r="J56" s="7"/>
      <c r="K56" s="7"/>
      <c r="L56" s="8"/>
      <c r="M56" s="8"/>
      <c r="N56" s="7"/>
      <c r="O56" s="7"/>
      <c r="P56" s="7"/>
      <c r="Q56" s="7"/>
      <c r="R56" s="7"/>
    </row>
    <row r="57" spans="1:18" ht="13.2" x14ac:dyDescent="0.25">
      <c r="A57" s="11"/>
      <c r="B57" s="19"/>
      <c r="C57" s="7"/>
      <c r="D57" s="54"/>
      <c r="E57" s="7"/>
      <c r="F57" s="7"/>
      <c r="G57" s="7"/>
      <c r="H57" s="7"/>
      <c r="I57" s="7"/>
      <c r="J57" s="7"/>
      <c r="K57" s="7"/>
      <c r="L57" s="8"/>
      <c r="M57" s="8"/>
      <c r="N57" s="7"/>
      <c r="O57" s="7"/>
      <c r="P57" s="7"/>
      <c r="Q57" s="7"/>
      <c r="R57" s="7"/>
    </row>
    <row r="58" spans="1:18" ht="13.2" x14ac:dyDescent="0.25">
      <c r="A58" s="11"/>
      <c r="B58" s="19"/>
      <c r="C58" s="7"/>
      <c r="D58" s="54"/>
      <c r="E58" s="7"/>
      <c r="F58" s="7"/>
      <c r="G58" s="7"/>
      <c r="H58" s="7"/>
      <c r="I58" s="7"/>
      <c r="J58" s="7"/>
      <c r="K58" s="7"/>
      <c r="L58" s="8"/>
      <c r="M58" s="8"/>
      <c r="N58" s="7"/>
      <c r="O58" s="7"/>
      <c r="P58" s="7"/>
      <c r="Q58" s="7"/>
      <c r="R58" s="7"/>
    </row>
    <row r="59" spans="1:18" ht="13.2" x14ac:dyDescent="0.25">
      <c r="A59" s="11"/>
      <c r="B59" s="19"/>
      <c r="C59" s="7"/>
      <c r="D59" s="54"/>
      <c r="E59" s="7"/>
      <c r="F59" s="7"/>
      <c r="G59" s="7"/>
      <c r="H59" s="7"/>
      <c r="I59" s="7"/>
      <c r="J59" s="7"/>
      <c r="K59" s="7"/>
      <c r="L59" s="8"/>
      <c r="M59" s="8"/>
      <c r="N59" s="7"/>
      <c r="O59" s="7"/>
      <c r="P59" s="7"/>
      <c r="Q59" s="7"/>
      <c r="R59" s="7"/>
    </row>
    <row r="60" spans="1:18" ht="13.2" x14ac:dyDescent="0.25">
      <c r="A60" s="11"/>
      <c r="B60" s="19"/>
      <c r="C60" s="7"/>
      <c r="D60" s="54"/>
      <c r="E60" s="7"/>
      <c r="F60" s="7"/>
      <c r="G60" s="7"/>
      <c r="H60" s="7"/>
      <c r="I60" s="7"/>
      <c r="J60" s="7"/>
      <c r="K60" s="7"/>
      <c r="L60" s="8"/>
      <c r="M60" s="8"/>
      <c r="N60" s="7"/>
      <c r="O60" s="7"/>
      <c r="P60" s="7"/>
      <c r="Q60" s="7"/>
      <c r="R60" s="7"/>
    </row>
    <row r="61" spans="1:18" ht="13.2" x14ac:dyDescent="0.25">
      <c r="A61" s="11"/>
      <c r="B61" s="19"/>
      <c r="C61" s="7"/>
      <c r="D61" s="54"/>
      <c r="E61" s="7"/>
      <c r="F61" s="7"/>
      <c r="G61" s="7"/>
      <c r="H61" s="7"/>
      <c r="I61" s="7"/>
      <c r="J61" s="7"/>
      <c r="K61" s="7"/>
      <c r="L61" s="8"/>
      <c r="M61" s="8"/>
      <c r="N61" s="7"/>
      <c r="O61" s="7"/>
      <c r="P61" s="7"/>
      <c r="Q61" s="7"/>
      <c r="R61" s="7"/>
    </row>
    <row r="62" spans="1:18" ht="13.2" x14ac:dyDescent="0.25">
      <c r="A62" s="11"/>
      <c r="B62" s="19"/>
      <c r="C62" s="7"/>
      <c r="D62" s="54"/>
      <c r="E62" s="7"/>
      <c r="F62" s="7"/>
      <c r="G62" s="7"/>
      <c r="H62" s="7"/>
      <c r="I62" s="7"/>
      <c r="J62" s="7"/>
      <c r="K62" s="7"/>
      <c r="L62" s="8"/>
      <c r="M62" s="8"/>
      <c r="N62" s="7"/>
      <c r="O62" s="7"/>
      <c r="P62" s="7"/>
      <c r="Q62" s="7"/>
      <c r="R62" s="7"/>
    </row>
    <row r="63" spans="1:18" ht="13.2" x14ac:dyDescent="0.25">
      <c r="A63" s="11"/>
      <c r="B63" s="19"/>
      <c r="C63" s="7"/>
      <c r="D63" s="54"/>
      <c r="E63" s="7"/>
      <c r="F63" s="7"/>
      <c r="G63" s="7"/>
      <c r="H63" s="7"/>
      <c r="I63" s="7"/>
      <c r="J63" s="7"/>
      <c r="K63" s="7"/>
      <c r="L63" s="8"/>
      <c r="M63" s="8"/>
      <c r="N63" s="7"/>
      <c r="O63" s="7"/>
      <c r="P63" s="7"/>
      <c r="Q63" s="7"/>
      <c r="R63" s="7"/>
    </row>
    <row r="64" spans="1:18" ht="13.2" x14ac:dyDescent="0.25">
      <c r="A64" s="11"/>
      <c r="B64" s="19"/>
      <c r="C64" s="7"/>
      <c r="D64" s="54"/>
      <c r="E64" s="7"/>
      <c r="F64" s="7"/>
      <c r="G64" s="7"/>
      <c r="H64" s="7"/>
      <c r="I64" s="7"/>
      <c r="J64" s="7"/>
      <c r="K64" s="7"/>
      <c r="L64" s="8"/>
      <c r="M64" s="8"/>
      <c r="N64" s="7"/>
      <c r="O64" s="7"/>
      <c r="P64" s="7"/>
      <c r="Q64" s="7"/>
      <c r="R64" s="7"/>
    </row>
    <row r="65" spans="1:18" ht="13.2" x14ac:dyDescent="0.25">
      <c r="A65" s="11"/>
      <c r="B65" s="19"/>
      <c r="C65" s="7"/>
      <c r="D65" s="54"/>
      <c r="E65" s="7"/>
      <c r="F65" s="7"/>
      <c r="G65" s="7"/>
      <c r="H65" s="7"/>
      <c r="I65" s="7"/>
      <c r="J65" s="7"/>
      <c r="K65" s="7"/>
      <c r="L65" s="8"/>
      <c r="M65" s="8"/>
      <c r="N65" s="7"/>
      <c r="O65" s="7"/>
      <c r="P65" s="7"/>
      <c r="Q65" s="7"/>
      <c r="R65" s="7"/>
    </row>
    <row r="66" spans="1:18" ht="13.2" x14ac:dyDescent="0.25">
      <c r="A66" s="11"/>
      <c r="B66" s="19"/>
      <c r="C66" s="7"/>
      <c r="D66" s="54"/>
      <c r="E66" s="7"/>
      <c r="F66" s="7"/>
      <c r="G66" s="7"/>
      <c r="H66" s="7"/>
      <c r="I66" s="7"/>
      <c r="J66" s="7"/>
      <c r="K66" s="7"/>
      <c r="L66" s="8"/>
      <c r="M66" s="8"/>
      <c r="N66" s="7"/>
      <c r="O66" s="7"/>
      <c r="P66" s="7"/>
      <c r="Q66" s="7"/>
      <c r="R66" s="7"/>
    </row>
    <row r="67" spans="1:18" ht="13.2" x14ac:dyDescent="0.25">
      <c r="A67" s="11"/>
      <c r="B67" s="19"/>
      <c r="C67" s="7"/>
      <c r="D67" s="54"/>
      <c r="E67" s="7"/>
      <c r="F67" s="7"/>
      <c r="G67" s="7"/>
      <c r="H67" s="7"/>
      <c r="I67" s="7"/>
      <c r="J67" s="7"/>
      <c r="K67" s="7"/>
      <c r="L67" s="8"/>
      <c r="M67" s="8"/>
      <c r="N67" s="7"/>
      <c r="O67" s="7"/>
      <c r="P67" s="7"/>
      <c r="Q67" s="7"/>
      <c r="R67" s="7"/>
    </row>
    <row r="68" spans="1:18" ht="13.2" x14ac:dyDescent="0.25">
      <c r="A68" s="11"/>
      <c r="B68" s="19"/>
      <c r="C68" s="7"/>
      <c r="D68" s="54"/>
      <c r="E68" s="7"/>
      <c r="F68" s="7"/>
      <c r="G68" s="7"/>
      <c r="H68" s="7"/>
      <c r="I68" s="7"/>
      <c r="J68" s="7"/>
      <c r="K68" s="7"/>
      <c r="L68" s="8"/>
      <c r="M68" s="8"/>
      <c r="N68" s="7"/>
      <c r="O68" s="7"/>
      <c r="P68" s="7"/>
      <c r="Q68" s="7"/>
      <c r="R68" s="7"/>
    </row>
    <row r="69" spans="1:18" ht="13.2" x14ac:dyDescent="0.25">
      <c r="A69" s="11"/>
      <c r="B69" s="19"/>
      <c r="C69" s="7"/>
      <c r="D69" s="54"/>
      <c r="E69" s="7"/>
      <c r="F69" s="7"/>
      <c r="G69" s="7"/>
      <c r="H69" s="7"/>
      <c r="I69" s="7"/>
      <c r="J69" s="7"/>
      <c r="K69" s="7"/>
      <c r="L69" s="8"/>
      <c r="M69" s="8"/>
      <c r="N69" s="7"/>
      <c r="O69" s="7"/>
      <c r="P69" s="7"/>
      <c r="Q69" s="7"/>
      <c r="R69" s="7"/>
    </row>
    <row r="70" spans="1:18" ht="13.2" x14ac:dyDescent="0.25">
      <c r="A70" s="11"/>
      <c r="B70" s="19"/>
      <c r="C70" s="7"/>
      <c r="D70" s="54"/>
      <c r="E70" s="7"/>
      <c r="F70" s="7"/>
      <c r="G70" s="7"/>
      <c r="H70" s="7"/>
      <c r="I70" s="7"/>
      <c r="J70" s="7"/>
      <c r="K70" s="7"/>
      <c r="L70" s="8"/>
      <c r="M70" s="8"/>
      <c r="N70" s="7"/>
      <c r="O70" s="7"/>
      <c r="P70" s="7"/>
      <c r="Q70" s="7"/>
      <c r="R70" s="7"/>
    </row>
    <row r="71" spans="1:18" ht="13.2" x14ac:dyDescent="0.25">
      <c r="A71" s="11"/>
      <c r="B71" s="19"/>
      <c r="C71" s="7"/>
      <c r="D71" s="54"/>
      <c r="E71" s="7"/>
      <c r="F71" s="7"/>
      <c r="G71" s="7"/>
      <c r="H71" s="7"/>
      <c r="I71" s="7"/>
      <c r="J71" s="7"/>
      <c r="K71" s="7"/>
      <c r="L71" s="8"/>
      <c r="M71" s="8"/>
      <c r="N71" s="7"/>
      <c r="O71" s="7"/>
      <c r="P71" s="7"/>
      <c r="Q71" s="7"/>
      <c r="R71" s="7"/>
    </row>
    <row r="72" spans="1:18" ht="13.2" x14ac:dyDescent="0.25">
      <c r="A72" s="11"/>
      <c r="B72" s="19"/>
      <c r="C72" s="7"/>
      <c r="D72" s="54"/>
      <c r="E72" s="7"/>
      <c r="F72" s="7"/>
      <c r="G72" s="7"/>
      <c r="H72" s="7"/>
      <c r="I72" s="7"/>
      <c r="J72" s="7"/>
      <c r="K72" s="7"/>
      <c r="L72" s="8"/>
      <c r="M72" s="8"/>
      <c r="N72" s="7"/>
      <c r="O72" s="7"/>
      <c r="P72" s="7"/>
      <c r="Q72" s="7"/>
      <c r="R72" s="7"/>
    </row>
    <row r="73" spans="1:18" ht="13.2" x14ac:dyDescent="0.25">
      <c r="A73" s="11"/>
      <c r="B73" s="19"/>
      <c r="C73" s="7"/>
      <c r="D73" s="54"/>
      <c r="E73" s="7"/>
      <c r="F73" s="7"/>
      <c r="G73" s="7"/>
      <c r="H73" s="7"/>
      <c r="I73" s="7"/>
      <c r="J73" s="7"/>
      <c r="K73" s="7"/>
      <c r="L73" s="8"/>
      <c r="M73" s="8"/>
      <c r="N73" s="7"/>
      <c r="O73" s="7"/>
      <c r="P73" s="7"/>
      <c r="Q73" s="7"/>
      <c r="R73" s="7"/>
    </row>
    <row r="74" spans="1:18" ht="13.2" x14ac:dyDescent="0.25">
      <c r="A74" s="11"/>
      <c r="B74" s="19"/>
      <c r="C74" s="7"/>
      <c r="D74" s="54"/>
      <c r="E74" s="7"/>
      <c r="F74" s="7"/>
      <c r="G74" s="7"/>
      <c r="H74" s="7"/>
      <c r="I74" s="7"/>
      <c r="J74" s="7"/>
      <c r="K74" s="7"/>
      <c r="L74" s="8"/>
      <c r="M74" s="8"/>
      <c r="N74" s="7"/>
      <c r="O74" s="7"/>
      <c r="P74" s="7"/>
      <c r="Q74" s="7"/>
      <c r="R74" s="7"/>
    </row>
    <row r="75" spans="1:18" ht="13.2" x14ac:dyDescent="0.25">
      <c r="A75" s="11"/>
      <c r="B75" s="19"/>
      <c r="C75" s="7"/>
      <c r="D75" s="54"/>
      <c r="E75" s="7"/>
      <c r="F75" s="7"/>
      <c r="G75" s="7"/>
      <c r="H75" s="7"/>
      <c r="I75" s="7"/>
      <c r="J75" s="7"/>
      <c r="K75" s="7"/>
      <c r="L75" s="8"/>
      <c r="M75" s="8"/>
      <c r="N75" s="7"/>
      <c r="O75" s="7"/>
      <c r="P75" s="7"/>
      <c r="Q75" s="7"/>
      <c r="R75" s="7"/>
    </row>
    <row r="76" spans="1:18" ht="13.2" x14ac:dyDescent="0.25">
      <c r="A76" s="11"/>
      <c r="B76" s="19"/>
      <c r="C76" s="7"/>
      <c r="D76" s="54"/>
      <c r="E76" s="7"/>
      <c r="F76" s="7"/>
      <c r="G76" s="7"/>
      <c r="H76" s="7"/>
      <c r="I76" s="7"/>
      <c r="J76" s="7"/>
      <c r="K76" s="7"/>
      <c r="L76" s="8"/>
      <c r="M76" s="8"/>
      <c r="N76" s="7"/>
      <c r="O76" s="7"/>
      <c r="P76" s="7"/>
      <c r="Q76" s="7"/>
      <c r="R76" s="7"/>
    </row>
    <row r="77" spans="1:18" ht="13.2" x14ac:dyDescent="0.25">
      <c r="A77" s="11"/>
      <c r="B77" s="19"/>
      <c r="C77" s="7"/>
      <c r="D77" s="54"/>
      <c r="E77" s="7"/>
      <c r="F77" s="7"/>
      <c r="G77" s="7"/>
      <c r="H77" s="7"/>
      <c r="I77" s="7"/>
      <c r="J77" s="7"/>
      <c r="K77" s="7"/>
      <c r="L77" s="8"/>
      <c r="M77" s="8"/>
      <c r="N77" s="7"/>
      <c r="O77" s="7"/>
      <c r="P77" s="7"/>
      <c r="Q77" s="7"/>
      <c r="R77" s="7"/>
    </row>
    <row r="78" spans="1:18" ht="13.2" x14ac:dyDescent="0.25">
      <c r="A78" s="11"/>
      <c r="B78" s="19"/>
      <c r="C78" s="7"/>
      <c r="D78" s="54"/>
      <c r="E78" s="7"/>
      <c r="F78" s="7"/>
      <c r="G78" s="7"/>
      <c r="H78" s="7"/>
      <c r="I78" s="7"/>
      <c r="J78" s="7"/>
      <c r="K78" s="7"/>
      <c r="L78" s="8"/>
      <c r="M78" s="8"/>
      <c r="N78" s="7"/>
      <c r="O78" s="7"/>
      <c r="P78" s="7"/>
      <c r="Q78" s="7"/>
      <c r="R78" s="7"/>
    </row>
    <row r="79" spans="1:18" ht="13.2" x14ac:dyDescent="0.25">
      <c r="A79" s="11"/>
      <c r="B79" s="19"/>
      <c r="C79" s="7"/>
      <c r="D79" s="54"/>
      <c r="E79" s="7"/>
      <c r="F79" s="7"/>
      <c r="G79" s="7"/>
      <c r="H79" s="7"/>
      <c r="I79" s="7"/>
      <c r="J79" s="7"/>
      <c r="K79" s="7"/>
      <c r="L79" s="8"/>
      <c r="M79" s="8"/>
      <c r="N79" s="7"/>
      <c r="O79" s="7"/>
      <c r="P79" s="7"/>
      <c r="Q79" s="7"/>
      <c r="R79" s="7"/>
    </row>
    <row r="80" spans="1:18" ht="13.2" x14ac:dyDescent="0.25">
      <c r="A80" s="11"/>
      <c r="B80" s="19"/>
      <c r="C80" s="7"/>
      <c r="D80" s="54"/>
      <c r="E80" s="7"/>
      <c r="F80" s="7"/>
      <c r="G80" s="7"/>
      <c r="H80" s="7"/>
      <c r="I80" s="7"/>
      <c r="J80" s="7"/>
      <c r="K80" s="7"/>
      <c r="L80" s="8"/>
      <c r="M80" s="8"/>
      <c r="N80" s="7"/>
      <c r="O80" s="7"/>
      <c r="P80" s="7"/>
      <c r="Q80" s="7"/>
      <c r="R80" s="7"/>
    </row>
    <row r="81" spans="1:18" ht="13.2" x14ac:dyDescent="0.25">
      <c r="A81" s="11"/>
      <c r="B81" s="19"/>
      <c r="C81" s="7"/>
      <c r="D81" s="54"/>
      <c r="E81" s="7"/>
      <c r="F81" s="7"/>
      <c r="G81" s="7"/>
      <c r="H81" s="7"/>
      <c r="I81" s="7"/>
      <c r="J81" s="7"/>
      <c r="K81" s="7"/>
      <c r="L81" s="8"/>
      <c r="M81" s="8"/>
      <c r="N81" s="7"/>
      <c r="O81" s="7"/>
      <c r="P81" s="7"/>
      <c r="Q81" s="7"/>
      <c r="R81" s="7"/>
    </row>
    <row r="82" spans="1:18" ht="13.2" x14ac:dyDescent="0.25">
      <c r="A82" s="11"/>
      <c r="B82" s="19"/>
      <c r="C82" s="7"/>
      <c r="D82" s="54"/>
      <c r="E82" s="7"/>
      <c r="F82" s="7"/>
      <c r="G82" s="7"/>
      <c r="H82" s="7"/>
      <c r="I82" s="7"/>
      <c r="J82" s="7"/>
      <c r="K82" s="7"/>
      <c r="L82" s="8"/>
      <c r="M82" s="8"/>
      <c r="N82" s="7"/>
      <c r="O82" s="7"/>
      <c r="P82" s="7"/>
      <c r="Q82" s="7"/>
      <c r="R82" s="7"/>
    </row>
    <row r="83" spans="1:18" ht="13.2" x14ac:dyDescent="0.25">
      <c r="A83" s="11"/>
      <c r="B83" s="19"/>
      <c r="C83" s="7"/>
      <c r="D83" s="54"/>
      <c r="E83" s="7"/>
      <c r="F83" s="7"/>
      <c r="G83" s="7"/>
      <c r="H83" s="7"/>
      <c r="I83" s="7"/>
      <c r="J83" s="7"/>
      <c r="K83" s="7"/>
      <c r="L83" s="8"/>
      <c r="M83" s="8"/>
      <c r="N83" s="7"/>
      <c r="O83" s="7"/>
      <c r="P83" s="7"/>
      <c r="Q83" s="7"/>
      <c r="R83" s="7"/>
    </row>
    <row r="84" spans="1:18" ht="13.2" x14ac:dyDescent="0.25">
      <c r="A84" s="11"/>
      <c r="B84" s="19"/>
      <c r="C84" s="7"/>
      <c r="D84" s="54"/>
      <c r="E84" s="7"/>
      <c r="F84" s="7"/>
      <c r="G84" s="7"/>
      <c r="H84" s="7"/>
      <c r="I84" s="7"/>
      <c r="J84" s="7"/>
      <c r="K84" s="7"/>
      <c r="L84" s="8"/>
      <c r="M84" s="8"/>
      <c r="N84" s="7"/>
      <c r="O84" s="7"/>
      <c r="P84" s="7"/>
      <c r="Q84" s="7"/>
      <c r="R84" s="7"/>
    </row>
    <row r="85" spans="1:18" ht="13.2" x14ac:dyDescent="0.25">
      <c r="A85" s="11"/>
      <c r="B85" s="19"/>
      <c r="C85" s="7"/>
      <c r="D85" s="54"/>
      <c r="E85" s="7"/>
      <c r="F85" s="7"/>
      <c r="G85" s="7"/>
      <c r="H85" s="7"/>
      <c r="I85" s="7"/>
      <c r="J85" s="7"/>
      <c r="K85" s="7"/>
      <c r="L85" s="8"/>
      <c r="M85" s="8"/>
      <c r="N85" s="7"/>
      <c r="O85" s="7"/>
      <c r="P85" s="7"/>
      <c r="Q85" s="7"/>
      <c r="R85" s="7"/>
    </row>
    <row r="86" spans="1:18" ht="13.2" x14ac:dyDescent="0.25">
      <c r="A86" s="11"/>
      <c r="B86" s="19"/>
      <c r="C86" s="7"/>
      <c r="D86" s="54"/>
      <c r="E86" s="7"/>
      <c r="F86" s="7"/>
      <c r="G86" s="7"/>
      <c r="H86" s="7"/>
      <c r="I86" s="7"/>
      <c r="J86" s="7"/>
      <c r="K86" s="7"/>
      <c r="L86" s="8"/>
      <c r="M86" s="8"/>
      <c r="N86" s="7"/>
      <c r="O86" s="7"/>
      <c r="P86" s="7"/>
      <c r="Q86" s="7"/>
      <c r="R86" s="7"/>
    </row>
    <row r="87" spans="1:18" ht="13.2" x14ac:dyDescent="0.25">
      <c r="A87" s="11"/>
      <c r="B87" s="19"/>
      <c r="C87" s="7"/>
      <c r="D87" s="54"/>
      <c r="E87" s="7"/>
      <c r="F87" s="7"/>
      <c r="G87" s="7"/>
      <c r="H87" s="7"/>
      <c r="I87" s="7"/>
      <c r="J87" s="7"/>
      <c r="K87" s="7"/>
      <c r="L87" s="8"/>
      <c r="M87" s="8"/>
      <c r="N87" s="7"/>
      <c r="O87" s="7"/>
      <c r="P87" s="7"/>
      <c r="Q87" s="7"/>
      <c r="R87" s="7"/>
    </row>
    <row r="88" spans="1:18" ht="13.2" x14ac:dyDescent="0.25">
      <c r="A88" s="11"/>
      <c r="B88" s="19"/>
      <c r="C88" s="7"/>
      <c r="D88" s="54"/>
      <c r="E88" s="7"/>
      <c r="F88" s="7"/>
      <c r="G88" s="7"/>
      <c r="H88" s="7"/>
      <c r="I88" s="7"/>
      <c r="J88" s="7"/>
      <c r="K88" s="7"/>
      <c r="L88" s="8"/>
      <c r="M88" s="8"/>
      <c r="N88" s="7"/>
      <c r="O88" s="7"/>
      <c r="P88" s="7"/>
      <c r="Q88" s="7"/>
      <c r="R88" s="7"/>
    </row>
    <row r="89" spans="1:18" ht="13.2" x14ac:dyDescent="0.25">
      <c r="A89" s="11"/>
      <c r="B89" s="19"/>
      <c r="C89" s="7"/>
      <c r="D89" s="54"/>
      <c r="E89" s="7"/>
      <c r="F89" s="7"/>
      <c r="G89" s="7"/>
      <c r="H89" s="7"/>
      <c r="I89" s="7"/>
      <c r="J89" s="7"/>
      <c r="K89" s="7"/>
      <c r="L89" s="8"/>
      <c r="M89" s="8"/>
      <c r="N89" s="7"/>
      <c r="O89" s="7"/>
      <c r="P89" s="7"/>
      <c r="Q89" s="7"/>
      <c r="R89" s="7"/>
    </row>
    <row r="90" spans="1:18" ht="13.2" x14ac:dyDescent="0.25">
      <c r="A90" s="11"/>
      <c r="B90" s="19"/>
      <c r="C90" s="7"/>
      <c r="D90" s="54"/>
      <c r="E90" s="7"/>
      <c r="F90" s="7"/>
      <c r="G90" s="7"/>
      <c r="H90" s="7"/>
      <c r="I90" s="7"/>
      <c r="J90" s="7"/>
      <c r="K90" s="7"/>
      <c r="L90" s="8"/>
      <c r="M90" s="8"/>
      <c r="N90" s="7"/>
      <c r="O90" s="7"/>
      <c r="P90" s="7"/>
      <c r="Q90" s="7"/>
      <c r="R90" s="7"/>
    </row>
    <row r="91" spans="1:18" ht="13.2" x14ac:dyDescent="0.25">
      <c r="A91" s="11"/>
      <c r="B91" s="19"/>
      <c r="C91" s="7"/>
      <c r="D91" s="54"/>
      <c r="E91" s="7"/>
      <c r="F91" s="7"/>
      <c r="G91" s="7"/>
      <c r="H91" s="7"/>
      <c r="I91" s="7"/>
      <c r="J91" s="7"/>
      <c r="K91" s="7"/>
      <c r="L91" s="8"/>
      <c r="M91" s="8"/>
      <c r="N91" s="7"/>
      <c r="O91" s="7"/>
      <c r="P91" s="7"/>
      <c r="Q91" s="7"/>
      <c r="R91" s="7"/>
    </row>
    <row r="92" spans="1:18" ht="13.2" x14ac:dyDescent="0.25">
      <c r="A92" s="11"/>
      <c r="B92" s="19"/>
      <c r="C92" s="7"/>
      <c r="D92" s="54"/>
      <c r="E92" s="7"/>
      <c r="F92" s="7"/>
      <c r="G92" s="7"/>
      <c r="H92" s="7"/>
      <c r="I92" s="7"/>
      <c r="J92" s="7"/>
      <c r="K92" s="7"/>
      <c r="L92" s="8"/>
      <c r="M92" s="8"/>
      <c r="N92" s="7"/>
      <c r="O92" s="7"/>
      <c r="P92" s="7"/>
      <c r="Q92" s="7"/>
      <c r="R92" s="7"/>
    </row>
    <row r="93" spans="1:18" ht="13.2" x14ac:dyDescent="0.25">
      <c r="A93" s="11"/>
      <c r="B93" s="19"/>
      <c r="C93" s="7"/>
      <c r="D93" s="54"/>
      <c r="E93" s="7"/>
      <c r="F93" s="7"/>
      <c r="G93" s="7"/>
      <c r="H93" s="7"/>
      <c r="I93" s="7"/>
      <c r="J93" s="7"/>
      <c r="K93" s="7"/>
      <c r="L93" s="8"/>
      <c r="M93" s="8"/>
      <c r="N93" s="7"/>
      <c r="O93" s="7"/>
      <c r="P93" s="7"/>
      <c r="Q93" s="7"/>
      <c r="R93" s="7"/>
    </row>
    <row r="94" spans="1:18" ht="13.2" x14ac:dyDescent="0.25">
      <c r="A94" s="11"/>
      <c r="B94" s="19"/>
      <c r="C94" s="7"/>
      <c r="D94" s="54"/>
      <c r="E94" s="7"/>
      <c r="F94" s="7"/>
      <c r="G94" s="7"/>
      <c r="H94" s="7"/>
      <c r="I94" s="7"/>
      <c r="J94" s="7"/>
      <c r="K94" s="7"/>
      <c r="L94" s="8"/>
      <c r="M94" s="8"/>
      <c r="N94" s="7"/>
      <c r="O94" s="7"/>
      <c r="P94" s="7"/>
      <c r="Q94" s="7"/>
      <c r="R94" s="7"/>
    </row>
    <row r="95" spans="1:18" ht="13.2" x14ac:dyDescent="0.25">
      <c r="A95" s="11"/>
      <c r="B95" s="19"/>
      <c r="C95" s="7"/>
      <c r="D95" s="54"/>
      <c r="E95" s="7"/>
      <c r="F95" s="7"/>
      <c r="G95" s="7"/>
      <c r="H95" s="7"/>
      <c r="I95" s="7"/>
      <c r="J95" s="7"/>
      <c r="K95" s="7"/>
      <c r="L95" s="8"/>
      <c r="M95" s="8"/>
      <c r="N95" s="7"/>
      <c r="O95" s="7"/>
      <c r="P95" s="7"/>
      <c r="Q95" s="7"/>
      <c r="R95" s="7"/>
    </row>
    <row r="96" spans="1:18" ht="13.2" x14ac:dyDescent="0.25">
      <c r="A96" s="11"/>
      <c r="B96" s="19"/>
      <c r="C96" s="7"/>
      <c r="D96" s="54"/>
      <c r="E96" s="7"/>
      <c r="F96" s="7"/>
      <c r="G96" s="7"/>
      <c r="H96" s="7"/>
      <c r="I96" s="7"/>
      <c r="J96" s="7"/>
      <c r="K96" s="7"/>
      <c r="L96" s="8"/>
      <c r="M96" s="8"/>
      <c r="N96" s="7"/>
      <c r="O96" s="7"/>
      <c r="P96" s="7"/>
      <c r="Q96" s="7"/>
      <c r="R96" s="7"/>
    </row>
    <row r="97" spans="1:18" ht="13.2" x14ac:dyDescent="0.25">
      <c r="A97" s="11"/>
      <c r="B97" s="19"/>
      <c r="C97" s="7"/>
      <c r="D97" s="54"/>
      <c r="E97" s="7"/>
      <c r="F97" s="7"/>
      <c r="G97" s="7"/>
      <c r="H97" s="7"/>
      <c r="I97" s="7"/>
      <c r="J97" s="7"/>
      <c r="K97" s="7"/>
      <c r="L97" s="8"/>
      <c r="M97" s="8"/>
      <c r="N97" s="7"/>
      <c r="O97" s="7"/>
      <c r="P97" s="7"/>
      <c r="Q97" s="7"/>
      <c r="R97" s="7"/>
    </row>
    <row r="98" spans="1:18" ht="13.2" x14ac:dyDescent="0.25">
      <c r="A98" s="11"/>
      <c r="B98" s="19"/>
      <c r="C98" s="7"/>
      <c r="D98" s="54"/>
      <c r="E98" s="7"/>
      <c r="F98" s="7"/>
      <c r="G98" s="7"/>
      <c r="H98" s="7"/>
      <c r="I98" s="7"/>
      <c r="J98" s="7"/>
      <c r="K98" s="7"/>
      <c r="L98" s="8"/>
      <c r="M98" s="8"/>
      <c r="N98" s="7"/>
      <c r="O98" s="7"/>
      <c r="P98" s="7"/>
      <c r="Q98" s="7"/>
      <c r="R98" s="7"/>
    </row>
    <row r="99" spans="1:18" ht="13.2" x14ac:dyDescent="0.25">
      <c r="A99" s="11"/>
      <c r="B99" s="19"/>
      <c r="C99" s="7"/>
      <c r="D99" s="54"/>
      <c r="E99" s="7"/>
      <c r="F99" s="7"/>
      <c r="G99" s="7"/>
      <c r="H99" s="7"/>
      <c r="I99" s="7"/>
      <c r="J99" s="7"/>
      <c r="K99" s="7"/>
      <c r="L99" s="8"/>
      <c r="M99" s="8"/>
      <c r="N99" s="7"/>
      <c r="O99" s="7"/>
      <c r="P99" s="7"/>
      <c r="Q99" s="7"/>
      <c r="R99" s="7"/>
    </row>
    <row r="100" spans="1:18" ht="13.2" x14ac:dyDescent="0.25">
      <c r="A100" s="11"/>
      <c r="B100" s="19"/>
      <c r="C100" s="7"/>
      <c r="D100" s="54"/>
      <c r="E100" s="7"/>
      <c r="F100" s="7"/>
      <c r="G100" s="7"/>
      <c r="H100" s="7"/>
      <c r="I100" s="7"/>
      <c r="J100" s="7"/>
      <c r="K100" s="7"/>
      <c r="L100" s="8"/>
      <c r="M100" s="8"/>
      <c r="N100" s="7"/>
      <c r="O100" s="7"/>
      <c r="P100" s="7"/>
      <c r="Q100" s="7"/>
      <c r="R100" s="7"/>
    </row>
    <row r="101" spans="1:18" ht="13.2" x14ac:dyDescent="0.25">
      <c r="A101" s="11"/>
      <c r="B101" s="19"/>
      <c r="C101" s="7"/>
      <c r="D101" s="54"/>
      <c r="E101" s="7"/>
      <c r="F101" s="7"/>
      <c r="G101" s="7"/>
      <c r="H101" s="7"/>
      <c r="I101" s="7"/>
      <c r="J101" s="7"/>
      <c r="K101" s="7"/>
      <c r="L101" s="8"/>
      <c r="M101" s="8"/>
      <c r="N101" s="7"/>
      <c r="O101" s="7"/>
      <c r="P101" s="7"/>
      <c r="Q101" s="7"/>
      <c r="R101" s="7"/>
    </row>
    <row r="102" spans="1:18" ht="13.2" x14ac:dyDescent="0.25">
      <c r="A102" s="11"/>
      <c r="B102" s="19"/>
      <c r="C102" s="7"/>
      <c r="D102" s="54"/>
      <c r="E102" s="7"/>
      <c r="F102" s="7"/>
      <c r="G102" s="7"/>
      <c r="H102" s="7"/>
      <c r="I102" s="7"/>
      <c r="J102" s="7"/>
      <c r="K102" s="7"/>
      <c r="L102" s="8"/>
      <c r="M102" s="8"/>
      <c r="N102" s="7"/>
      <c r="O102" s="7"/>
      <c r="P102" s="7"/>
      <c r="Q102" s="7"/>
      <c r="R102" s="7"/>
    </row>
    <row r="103" spans="1:18" ht="13.2" x14ac:dyDescent="0.25">
      <c r="A103" s="11"/>
      <c r="B103" s="19"/>
      <c r="C103" s="7"/>
      <c r="D103" s="54"/>
      <c r="E103" s="7"/>
      <c r="F103" s="7"/>
      <c r="G103" s="7"/>
      <c r="H103" s="7"/>
      <c r="I103" s="7"/>
      <c r="J103" s="7"/>
      <c r="K103" s="7"/>
      <c r="L103" s="8"/>
      <c r="M103" s="8"/>
      <c r="N103" s="7"/>
      <c r="O103" s="7"/>
      <c r="P103" s="7"/>
      <c r="Q103" s="7"/>
      <c r="R103" s="7"/>
    </row>
    <row r="104" spans="1:18" ht="13.2" x14ac:dyDescent="0.25">
      <c r="A104" s="11"/>
      <c r="B104" s="19"/>
      <c r="C104" s="7"/>
      <c r="D104" s="54"/>
      <c r="E104" s="7"/>
      <c r="F104" s="7"/>
      <c r="G104" s="7"/>
      <c r="H104" s="7"/>
      <c r="I104" s="7"/>
      <c r="J104" s="7"/>
      <c r="K104" s="7"/>
      <c r="L104" s="8"/>
      <c r="M104" s="8"/>
      <c r="N104" s="7"/>
      <c r="O104" s="7"/>
      <c r="P104" s="7"/>
      <c r="Q104" s="7"/>
      <c r="R104" s="7"/>
    </row>
    <row r="105" spans="1:18" ht="13.2" x14ac:dyDescent="0.25">
      <c r="A105" s="11"/>
      <c r="B105" s="19"/>
      <c r="C105" s="7"/>
      <c r="D105" s="54"/>
      <c r="E105" s="7"/>
      <c r="F105" s="7"/>
      <c r="G105" s="7"/>
      <c r="H105" s="7"/>
      <c r="I105" s="7"/>
      <c r="J105" s="7"/>
      <c r="K105" s="7"/>
      <c r="L105" s="8"/>
      <c r="M105" s="8"/>
      <c r="N105" s="7"/>
      <c r="O105" s="7"/>
      <c r="P105" s="7"/>
      <c r="Q105" s="7"/>
      <c r="R105" s="7"/>
    </row>
    <row r="106" spans="1:18" ht="13.2" x14ac:dyDescent="0.25">
      <c r="A106" s="11"/>
      <c r="B106" s="19"/>
      <c r="C106" s="7"/>
      <c r="D106" s="54"/>
      <c r="E106" s="7"/>
      <c r="F106" s="7"/>
      <c r="G106" s="7"/>
      <c r="H106" s="7"/>
      <c r="I106" s="7"/>
      <c r="J106" s="7"/>
      <c r="K106" s="7"/>
      <c r="L106" s="8"/>
      <c r="M106" s="8"/>
      <c r="N106" s="7"/>
      <c r="O106" s="7"/>
      <c r="P106" s="7"/>
      <c r="Q106" s="7"/>
      <c r="R106" s="7"/>
    </row>
    <row r="107" spans="1:18" ht="13.2" x14ac:dyDescent="0.25">
      <c r="A107" s="11"/>
      <c r="B107" s="19"/>
      <c r="C107" s="7"/>
      <c r="D107" s="54"/>
      <c r="E107" s="7"/>
      <c r="F107" s="7"/>
      <c r="G107" s="7"/>
      <c r="H107" s="7"/>
      <c r="I107" s="7"/>
      <c r="J107" s="7"/>
      <c r="K107" s="7"/>
      <c r="L107" s="8"/>
      <c r="M107" s="8"/>
      <c r="N107" s="7"/>
      <c r="O107" s="7"/>
      <c r="P107" s="7"/>
      <c r="Q107" s="7"/>
      <c r="R107" s="7"/>
    </row>
    <row r="108" spans="1:18" ht="13.2" x14ac:dyDescent="0.25">
      <c r="A108" s="11"/>
      <c r="B108" s="19"/>
      <c r="C108" s="7"/>
      <c r="D108" s="54"/>
      <c r="E108" s="7"/>
      <c r="F108" s="7"/>
      <c r="G108" s="7"/>
      <c r="H108" s="7"/>
      <c r="I108" s="7"/>
      <c r="J108" s="7"/>
      <c r="K108" s="7"/>
      <c r="L108" s="8"/>
      <c r="M108" s="8"/>
      <c r="N108" s="7"/>
      <c r="O108" s="7"/>
      <c r="P108" s="7"/>
      <c r="Q108" s="7"/>
      <c r="R108" s="7"/>
    </row>
    <row r="109" spans="1:18" ht="13.2" x14ac:dyDescent="0.25">
      <c r="A109" s="11"/>
      <c r="B109" s="19"/>
      <c r="C109" s="7"/>
      <c r="D109" s="54"/>
      <c r="E109" s="7"/>
      <c r="F109" s="7"/>
      <c r="G109" s="7"/>
      <c r="H109" s="7"/>
      <c r="I109" s="7"/>
      <c r="J109" s="7"/>
      <c r="K109" s="7"/>
      <c r="L109" s="8"/>
      <c r="M109" s="8"/>
      <c r="N109" s="7"/>
      <c r="O109" s="7"/>
      <c r="P109" s="7"/>
      <c r="Q109" s="7"/>
      <c r="R109" s="7"/>
    </row>
    <row r="110" spans="1:18" ht="13.2" x14ac:dyDescent="0.25">
      <c r="A110" s="11"/>
      <c r="B110" s="19"/>
      <c r="C110" s="7"/>
      <c r="D110" s="54"/>
      <c r="E110" s="7"/>
      <c r="F110" s="7"/>
      <c r="G110" s="7"/>
      <c r="H110" s="7"/>
      <c r="I110" s="7"/>
      <c r="J110" s="7"/>
      <c r="K110" s="7"/>
      <c r="L110" s="8"/>
      <c r="M110" s="8"/>
      <c r="N110" s="7"/>
      <c r="O110" s="7"/>
      <c r="P110" s="7"/>
      <c r="Q110" s="7"/>
      <c r="R110" s="7"/>
    </row>
    <row r="111" spans="1:18" ht="13.2" x14ac:dyDescent="0.25">
      <c r="A111" s="11"/>
      <c r="B111" s="19"/>
      <c r="C111" s="7"/>
      <c r="D111" s="54"/>
      <c r="E111" s="7"/>
      <c r="F111" s="7"/>
      <c r="G111" s="7"/>
      <c r="H111" s="7"/>
      <c r="I111" s="7"/>
      <c r="J111" s="7"/>
      <c r="K111" s="7"/>
      <c r="L111" s="8"/>
      <c r="M111" s="8"/>
      <c r="N111" s="7"/>
      <c r="O111" s="7"/>
      <c r="P111" s="7"/>
      <c r="Q111" s="7"/>
      <c r="R111" s="7"/>
    </row>
    <row r="112" spans="1:18" ht="13.2" x14ac:dyDescent="0.25">
      <c r="A112" s="11"/>
      <c r="B112" s="19"/>
      <c r="C112" s="7"/>
      <c r="D112" s="54"/>
      <c r="E112" s="7"/>
      <c r="F112" s="7"/>
      <c r="G112" s="7"/>
      <c r="H112" s="7"/>
      <c r="I112" s="7"/>
      <c r="J112" s="7"/>
      <c r="K112" s="7"/>
      <c r="L112" s="8"/>
      <c r="M112" s="8"/>
      <c r="N112" s="7"/>
      <c r="O112" s="7"/>
      <c r="P112" s="7"/>
      <c r="Q112" s="7"/>
      <c r="R112" s="7"/>
    </row>
    <row r="113" spans="1:18" ht="13.2" x14ac:dyDescent="0.25">
      <c r="A113" s="11"/>
      <c r="B113" s="19"/>
      <c r="C113" s="7"/>
      <c r="D113" s="54"/>
      <c r="E113" s="7"/>
      <c r="F113" s="7"/>
      <c r="G113" s="7"/>
      <c r="H113" s="7"/>
      <c r="I113" s="7"/>
      <c r="J113" s="7"/>
      <c r="K113" s="7"/>
      <c r="L113" s="8"/>
      <c r="M113" s="8"/>
      <c r="N113" s="7"/>
      <c r="O113" s="7"/>
      <c r="P113" s="7"/>
      <c r="Q113" s="7"/>
      <c r="R113" s="7"/>
    </row>
    <row r="114" spans="1:18" ht="13.2" x14ac:dyDescent="0.25">
      <c r="A114" s="11"/>
      <c r="B114" s="19"/>
      <c r="C114" s="7"/>
      <c r="D114" s="54"/>
      <c r="E114" s="7"/>
      <c r="F114" s="7"/>
      <c r="G114" s="7"/>
      <c r="H114" s="7"/>
      <c r="I114" s="7"/>
      <c r="J114" s="7"/>
      <c r="K114" s="7"/>
      <c r="L114" s="8"/>
      <c r="M114" s="8"/>
      <c r="N114" s="7"/>
      <c r="O114" s="7"/>
      <c r="P114" s="7"/>
      <c r="Q114" s="7"/>
      <c r="R114" s="7"/>
    </row>
    <row r="115" spans="1:18" ht="13.2" x14ac:dyDescent="0.25">
      <c r="A115" s="11"/>
      <c r="B115" s="19"/>
      <c r="C115" s="7"/>
      <c r="D115" s="54"/>
      <c r="E115" s="7"/>
      <c r="F115" s="7"/>
      <c r="G115" s="7"/>
      <c r="H115" s="7"/>
      <c r="I115" s="7"/>
      <c r="J115" s="7"/>
      <c r="K115" s="7"/>
      <c r="L115" s="8"/>
      <c r="M115" s="8"/>
      <c r="N115" s="7"/>
      <c r="O115" s="7"/>
      <c r="P115" s="7"/>
      <c r="Q115" s="7"/>
      <c r="R115" s="7"/>
    </row>
    <row r="116" spans="1:18" ht="13.2" x14ac:dyDescent="0.25">
      <c r="A116" s="11"/>
      <c r="B116" s="19"/>
      <c r="C116" s="7"/>
      <c r="D116" s="54"/>
      <c r="E116" s="7"/>
      <c r="F116" s="7"/>
      <c r="G116" s="7"/>
      <c r="H116" s="7"/>
      <c r="I116" s="7"/>
      <c r="J116" s="7"/>
      <c r="K116" s="7"/>
      <c r="L116" s="8"/>
      <c r="M116" s="8"/>
      <c r="N116" s="7"/>
      <c r="O116" s="7"/>
      <c r="P116" s="7"/>
      <c r="Q116" s="7"/>
      <c r="R116" s="7"/>
    </row>
    <row r="117" spans="1:18" ht="13.2" x14ac:dyDescent="0.25">
      <c r="A117" s="11"/>
      <c r="B117" s="19"/>
      <c r="C117" s="7"/>
      <c r="D117" s="54"/>
      <c r="E117" s="7"/>
      <c r="F117" s="7"/>
      <c r="G117" s="7"/>
      <c r="H117" s="7"/>
      <c r="I117" s="7"/>
      <c r="J117" s="7"/>
      <c r="K117" s="7"/>
      <c r="L117" s="8"/>
      <c r="M117" s="8"/>
      <c r="N117" s="7"/>
      <c r="O117" s="7"/>
      <c r="P117" s="7"/>
      <c r="Q117" s="7"/>
      <c r="R117" s="7"/>
    </row>
    <row r="118" spans="1:18" ht="13.2" x14ac:dyDescent="0.25">
      <c r="A118" s="11"/>
      <c r="B118" s="19"/>
      <c r="C118" s="7"/>
      <c r="D118" s="54"/>
      <c r="E118" s="7"/>
      <c r="F118" s="7"/>
      <c r="G118" s="7"/>
      <c r="H118" s="7"/>
      <c r="I118" s="7"/>
      <c r="J118" s="7"/>
      <c r="K118" s="7"/>
      <c r="L118" s="8"/>
      <c r="M118" s="8"/>
      <c r="N118" s="7"/>
      <c r="O118" s="7"/>
      <c r="P118" s="7"/>
      <c r="Q118" s="7"/>
      <c r="R118" s="7"/>
    </row>
    <row r="119" spans="1:18" ht="13.2" x14ac:dyDescent="0.25">
      <c r="A119" s="11"/>
      <c r="B119" s="19"/>
      <c r="C119" s="7"/>
      <c r="D119" s="54"/>
      <c r="E119" s="7"/>
      <c r="F119" s="7"/>
      <c r="G119" s="7"/>
      <c r="H119" s="7"/>
      <c r="I119" s="7"/>
      <c r="J119" s="7"/>
      <c r="K119" s="7"/>
      <c r="L119" s="8"/>
      <c r="M119" s="8"/>
      <c r="N119" s="7"/>
      <c r="O119" s="7"/>
      <c r="P119" s="7"/>
      <c r="Q119" s="7"/>
      <c r="R119" s="7"/>
    </row>
    <row r="120" spans="1:18" ht="13.2" x14ac:dyDescent="0.25">
      <c r="A120" s="11"/>
      <c r="B120" s="19"/>
      <c r="C120" s="7"/>
      <c r="D120" s="54"/>
      <c r="E120" s="7"/>
      <c r="F120" s="7"/>
      <c r="G120" s="7"/>
      <c r="H120" s="7"/>
      <c r="I120" s="7"/>
      <c r="J120" s="7"/>
      <c r="K120" s="7"/>
      <c r="L120" s="8"/>
      <c r="M120" s="8"/>
      <c r="N120" s="7"/>
      <c r="O120" s="7"/>
      <c r="P120" s="7"/>
      <c r="Q120" s="7"/>
      <c r="R120" s="7"/>
    </row>
    <row r="121" spans="1:18" ht="13.2" x14ac:dyDescent="0.25">
      <c r="A121" s="11"/>
      <c r="B121" s="19"/>
      <c r="C121" s="7"/>
      <c r="D121" s="54"/>
      <c r="E121" s="7"/>
      <c r="F121" s="7"/>
      <c r="G121" s="7"/>
      <c r="H121" s="7"/>
      <c r="I121" s="7"/>
      <c r="J121" s="7"/>
      <c r="K121" s="7"/>
      <c r="L121" s="8"/>
      <c r="M121" s="8"/>
      <c r="N121" s="7"/>
      <c r="O121" s="7"/>
      <c r="P121" s="7"/>
      <c r="Q121" s="7"/>
      <c r="R121" s="7"/>
    </row>
    <row r="122" spans="1:18" ht="13.2" x14ac:dyDescent="0.25">
      <c r="A122" s="11"/>
      <c r="B122" s="19"/>
      <c r="C122" s="7"/>
      <c r="D122" s="54"/>
      <c r="E122" s="7"/>
      <c r="F122" s="7"/>
      <c r="G122" s="7"/>
      <c r="H122" s="7"/>
      <c r="I122" s="7"/>
      <c r="J122" s="7"/>
      <c r="K122" s="7"/>
      <c r="L122" s="8"/>
      <c r="M122" s="8"/>
      <c r="N122" s="7"/>
      <c r="O122" s="7"/>
      <c r="P122" s="7"/>
      <c r="Q122" s="7"/>
      <c r="R122" s="7"/>
    </row>
    <row r="123" spans="1:18" ht="13.2" x14ac:dyDescent="0.25">
      <c r="A123" s="11"/>
      <c r="B123" s="19"/>
      <c r="C123" s="7"/>
      <c r="D123" s="54"/>
      <c r="E123" s="7"/>
      <c r="F123" s="7"/>
      <c r="G123" s="7"/>
      <c r="H123" s="7"/>
      <c r="I123" s="7"/>
      <c r="J123" s="7"/>
      <c r="K123" s="7"/>
      <c r="L123" s="8"/>
      <c r="M123" s="8"/>
      <c r="N123" s="7"/>
      <c r="O123" s="7"/>
      <c r="P123" s="7"/>
      <c r="Q123" s="7"/>
      <c r="R123" s="7"/>
    </row>
    <row r="124" spans="1:18" ht="13.2" x14ac:dyDescent="0.25">
      <c r="A124" s="11"/>
      <c r="B124" s="19"/>
      <c r="C124" s="7"/>
      <c r="D124" s="54"/>
      <c r="E124" s="7"/>
      <c r="F124" s="7"/>
      <c r="G124" s="7"/>
      <c r="H124" s="7"/>
      <c r="I124" s="7"/>
      <c r="J124" s="7"/>
      <c r="K124" s="7"/>
      <c r="L124" s="8"/>
      <c r="M124" s="8"/>
      <c r="N124" s="7"/>
      <c r="O124" s="7"/>
      <c r="P124" s="7"/>
      <c r="Q124" s="7"/>
      <c r="R124" s="7"/>
    </row>
    <row r="125" spans="1:18" ht="13.2" x14ac:dyDescent="0.25">
      <c r="A125" s="11"/>
      <c r="B125" s="19"/>
      <c r="C125" s="7"/>
      <c r="D125" s="54"/>
      <c r="E125" s="7"/>
      <c r="F125" s="7"/>
      <c r="G125" s="7"/>
      <c r="H125" s="7"/>
      <c r="I125" s="7"/>
      <c r="J125" s="7"/>
      <c r="K125" s="7"/>
      <c r="L125" s="8"/>
      <c r="M125" s="8"/>
      <c r="N125" s="7"/>
      <c r="O125" s="7"/>
      <c r="P125" s="7"/>
      <c r="Q125" s="7"/>
      <c r="R125" s="7"/>
    </row>
    <row r="126" spans="1:18" ht="13.2" x14ac:dyDescent="0.25">
      <c r="A126" s="11"/>
      <c r="B126" s="19"/>
      <c r="C126" s="7"/>
      <c r="D126" s="54"/>
      <c r="E126" s="7"/>
      <c r="F126" s="7"/>
      <c r="G126" s="7"/>
      <c r="H126" s="7"/>
      <c r="I126" s="7"/>
      <c r="J126" s="7"/>
      <c r="K126" s="7"/>
      <c r="L126" s="8"/>
      <c r="M126" s="8"/>
      <c r="N126" s="7"/>
      <c r="O126" s="7"/>
      <c r="P126" s="7"/>
      <c r="Q126" s="7"/>
      <c r="R126" s="7"/>
    </row>
    <row r="127" spans="1:18" ht="13.2" x14ac:dyDescent="0.25">
      <c r="A127" s="11"/>
      <c r="B127" s="19"/>
      <c r="C127" s="7"/>
      <c r="D127" s="54"/>
      <c r="E127" s="7"/>
      <c r="F127" s="7"/>
      <c r="G127" s="7"/>
      <c r="H127" s="7"/>
      <c r="I127" s="7"/>
      <c r="J127" s="7"/>
      <c r="K127" s="7"/>
      <c r="L127" s="8"/>
      <c r="M127" s="8"/>
      <c r="N127" s="7"/>
      <c r="O127" s="7"/>
      <c r="P127" s="7"/>
      <c r="Q127" s="7"/>
      <c r="R127" s="7"/>
    </row>
    <row r="128" spans="1:18" ht="13.2" x14ac:dyDescent="0.25">
      <c r="A128" s="11"/>
      <c r="B128" s="19"/>
      <c r="C128" s="7"/>
      <c r="D128" s="54"/>
      <c r="E128" s="7"/>
      <c r="F128" s="7"/>
      <c r="G128" s="7"/>
      <c r="H128" s="7"/>
      <c r="I128" s="7"/>
      <c r="J128" s="7"/>
      <c r="K128" s="7"/>
      <c r="L128" s="8"/>
      <c r="M128" s="8"/>
      <c r="N128" s="7"/>
      <c r="O128" s="7"/>
      <c r="P128" s="7"/>
      <c r="Q128" s="7"/>
      <c r="R128" s="7"/>
    </row>
    <row r="129" spans="1:18" ht="13.2" x14ac:dyDescent="0.25">
      <c r="A129" s="11"/>
      <c r="B129" s="19"/>
      <c r="C129" s="7"/>
      <c r="D129" s="54"/>
      <c r="E129" s="7"/>
      <c r="F129" s="7"/>
      <c r="G129" s="7"/>
      <c r="H129" s="7"/>
      <c r="I129" s="7"/>
      <c r="J129" s="7"/>
      <c r="K129" s="7"/>
      <c r="L129" s="8"/>
      <c r="M129" s="8"/>
      <c r="N129" s="7"/>
      <c r="O129" s="7"/>
      <c r="P129" s="7"/>
      <c r="Q129" s="7"/>
      <c r="R129" s="7"/>
    </row>
    <row r="130" spans="1:18" ht="13.2" x14ac:dyDescent="0.25">
      <c r="A130" s="11"/>
      <c r="B130" s="19"/>
      <c r="C130" s="7"/>
      <c r="D130" s="54"/>
      <c r="E130" s="7"/>
      <c r="F130" s="7"/>
      <c r="G130" s="7"/>
      <c r="H130" s="7"/>
      <c r="I130" s="7"/>
      <c r="J130" s="7"/>
      <c r="K130" s="7"/>
      <c r="L130" s="8"/>
      <c r="M130" s="8"/>
      <c r="N130" s="7"/>
      <c r="O130" s="7"/>
      <c r="P130" s="7"/>
      <c r="Q130" s="7"/>
      <c r="R130" s="7"/>
    </row>
    <row r="131" spans="1:18" ht="13.2" x14ac:dyDescent="0.25">
      <c r="A131" s="11"/>
      <c r="B131" s="19"/>
      <c r="C131" s="7"/>
      <c r="D131" s="54"/>
      <c r="E131" s="7"/>
      <c r="F131" s="7"/>
      <c r="G131" s="7"/>
      <c r="H131" s="7"/>
      <c r="I131" s="7"/>
      <c r="J131" s="7"/>
      <c r="K131" s="7"/>
      <c r="L131" s="8"/>
      <c r="M131" s="8"/>
      <c r="N131" s="7"/>
      <c r="O131" s="7"/>
      <c r="P131" s="7"/>
      <c r="Q131" s="7"/>
      <c r="R131" s="7"/>
    </row>
    <row r="132" spans="1:18" ht="13.2" x14ac:dyDescent="0.25">
      <c r="A132" s="11"/>
      <c r="B132" s="19"/>
      <c r="C132" s="7"/>
      <c r="D132" s="54"/>
      <c r="E132" s="7"/>
      <c r="F132" s="7"/>
      <c r="G132" s="7"/>
      <c r="H132" s="7"/>
      <c r="I132" s="7"/>
      <c r="J132" s="7"/>
      <c r="K132" s="7"/>
      <c r="L132" s="8"/>
      <c r="M132" s="8"/>
      <c r="N132" s="7"/>
      <c r="O132" s="7"/>
      <c r="P132" s="7"/>
      <c r="Q132" s="7"/>
      <c r="R132" s="7"/>
    </row>
    <row r="133" spans="1:18" ht="13.2" x14ac:dyDescent="0.25">
      <c r="A133" s="11"/>
      <c r="B133" s="19"/>
      <c r="C133" s="7"/>
      <c r="D133" s="54"/>
      <c r="E133" s="7"/>
      <c r="F133" s="7"/>
      <c r="G133" s="7"/>
      <c r="H133" s="7"/>
      <c r="I133" s="7"/>
      <c r="J133" s="7"/>
      <c r="K133" s="7"/>
      <c r="L133" s="8"/>
      <c r="M133" s="8"/>
      <c r="N133" s="7"/>
      <c r="O133" s="7"/>
      <c r="P133" s="7"/>
      <c r="Q133" s="7"/>
      <c r="R133" s="7"/>
    </row>
    <row r="134" spans="1:18" ht="13.2" x14ac:dyDescent="0.25">
      <c r="A134" s="11"/>
      <c r="B134" s="19"/>
      <c r="C134" s="7"/>
      <c r="D134" s="54"/>
      <c r="E134" s="7"/>
      <c r="F134" s="7"/>
      <c r="G134" s="7"/>
      <c r="H134" s="7"/>
      <c r="I134" s="7"/>
      <c r="J134" s="7"/>
      <c r="K134" s="7"/>
      <c r="L134" s="8"/>
      <c r="M134" s="8"/>
      <c r="N134" s="7"/>
      <c r="O134" s="7"/>
      <c r="P134" s="7"/>
      <c r="Q134" s="7"/>
      <c r="R134" s="7"/>
    </row>
    <row r="135" spans="1:18" ht="13.2" x14ac:dyDescent="0.25">
      <c r="A135" s="11"/>
      <c r="B135" s="19"/>
      <c r="C135" s="7"/>
      <c r="D135" s="54"/>
      <c r="E135" s="7"/>
      <c r="F135" s="7"/>
      <c r="G135" s="7"/>
      <c r="H135" s="7"/>
      <c r="I135" s="7"/>
      <c r="J135" s="7"/>
      <c r="K135" s="7"/>
      <c r="L135" s="8"/>
      <c r="M135" s="8"/>
      <c r="N135" s="7"/>
      <c r="O135" s="7"/>
      <c r="P135" s="7"/>
      <c r="Q135" s="7"/>
      <c r="R135" s="7"/>
    </row>
    <row r="136" spans="1:18" ht="13.2" x14ac:dyDescent="0.25">
      <c r="A136" s="11"/>
      <c r="B136" s="19"/>
      <c r="C136" s="7"/>
      <c r="D136" s="54"/>
      <c r="E136" s="7"/>
      <c r="F136" s="7"/>
      <c r="G136" s="7"/>
      <c r="H136" s="7"/>
      <c r="I136" s="7"/>
      <c r="J136" s="7"/>
      <c r="K136" s="7"/>
      <c r="L136" s="8"/>
      <c r="M136" s="8"/>
      <c r="N136" s="7"/>
      <c r="O136" s="7"/>
      <c r="P136" s="7"/>
      <c r="Q136" s="7"/>
      <c r="R136" s="7"/>
    </row>
    <row r="137" spans="1:18" ht="13.2" x14ac:dyDescent="0.25">
      <c r="A137" s="11"/>
      <c r="B137" s="19"/>
      <c r="C137" s="7"/>
      <c r="D137" s="54"/>
      <c r="E137" s="7"/>
      <c r="F137" s="7"/>
      <c r="G137" s="7"/>
      <c r="H137" s="7"/>
      <c r="I137" s="7"/>
      <c r="J137" s="7"/>
      <c r="K137" s="7"/>
      <c r="L137" s="8"/>
      <c r="M137" s="8"/>
      <c r="N137" s="7"/>
      <c r="O137" s="7"/>
      <c r="P137" s="7"/>
      <c r="Q137" s="7"/>
      <c r="R137" s="7"/>
    </row>
    <row r="138" spans="1:18" ht="13.2" x14ac:dyDescent="0.25">
      <c r="A138" s="11"/>
      <c r="B138" s="19"/>
      <c r="C138" s="7"/>
      <c r="D138" s="54"/>
      <c r="E138" s="7"/>
      <c r="F138" s="7"/>
      <c r="G138" s="7"/>
      <c r="H138" s="7"/>
      <c r="I138" s="7"/>
      <c r="J138" s="7"/>
      <c r="K138" s="7"/>
      <c r="L138" s="8"/>
      <c r="M138" s="8"/>
      <c r="N138" s="7"/>
      <c r="O138" s="7"/>
      <c r="P138" s="7"/>
      <c r="Q138" s="7"/>
      <c r="R138" s="7"/>
    </row>
    <row r="139" spans="1:18" ht="13.2" x14ac:dyDescent="0.25">
      <c r="A139" s="11"/>
      <c r="B139" s="19"/>
      <c r="C139" s="7"/>
      <c r="D139" s="54"/>
      <c r="E139" s="7"/>
      <c r="F139" s="7"/>
      <c r="G139" s="7"/>
      <c r="H139" s="7"/>
      <c r="I139" s="7"/>
      <c r="J139" s="7"/>
      <c r="K139" s="7"/>
      <c r="L139" s="8"/>
      <c r="M139" s="8"/>
      <c r="N139" s="7"/>
      <c r="O139" s="7"/>
      <c r="P139" s="7"/>
      <c r="Q139" s="7"/>
      <c r="R139" s="7"/>
    </row>
    <row r="140" spans="1:18" ht="13.2" x14ac:dyDescent="0.25">
      <c r="A140" s="11"/>
      <c r="B140" s="19"/>
      <c r="C140" s="7"/>
      <c r="D140" s="54"/>
      <c r="E140" s="7"/>
      <c r="F140" s="7"/>
      <c r="G140" s="7"/>
      <c r="H140" s="7"/>
      <c r="I140" s="7"/>
      <c r="J140" s="7"/>
      <c r="K140" s="7"/>
      <c r="L140" s="8"/>
      <c r="M140" s="8"/>
      <c r="N140" s="7"/>
      <c r="O140" s="7"/>
      <c r="P140" s="7"/>
      <c r="Q140" s="7"/>
      <c r="R140" s="7"/>
    </row>
    <row r="141" spans="1:18" ht="13.2" x14ac:dyDescent="0.25">
      <c r="A141" s="11"/>
      <c r="B141" s="19"/>
      <c r="C141" s="7"/>
      <c r="D141" s="54"/>
      <c r="E141" s="7"/>
      <c r="F141" s="7"/>
      <c r="G141" s="7"/>
      <c r="H141" s="7"/>
      <c r="I141" s="7"/>
      <c r="J141" s="7"/>
      <c r="K141" s="7"/>
      <c r="L141" s="8"/>
      <c r="M141" s="8"/>
      <c r="N141" s="7"/>
      <c r="O141" s="7"/>
      <c r="P141" s="7"/>
      <c r="Q141" s="7"/>
      <c r="R141" s="7"/>
    </row>
    <row r="142" spans="1:18" ht="13.2" x14ac:dyDescent="0.25">
      <c r="A142" s="11"/>
      <c r="B142" s="19"/>
      <c r="C142" s="7"/>
      <c r="D142" s="54"/>
      <c r="E142" s="7"/>
      <c r="F142" s="7"/>
      <c r="G142" s="7"/>
      <c r="H142" s="7"/>
      <c r="I142" s="7"/>
      <c r="J142" s="7"/>
      <c r="K142" s="7"/>
      <c r="L142" s="8"/>
      <c r="M142" s="8"/>
      <c r="N142" s="7"/>
      <c r="O142" s="7"/>
      <c r="P142" s="7"/>
      <c r="Q142" s="7"/>
      <c r="R142" s="7"/>
    </row>
    <row r="143" spans="1:18" ht="13.2" x14ac:dyDescent="0.25">
      <c r="A143" s="11"/>
      <c r="B143" s="19"/>
      <c r="C143" s="7"/>
      <c r="D143" s="54"/>
      <c r="E143" s="7"/>
      <c r="F143" s="7"/>
      <c r="G143" s="7"/>
      <c r="H143" s="7"/>
      <c r="I143" s="7"/>
      <c r="J143" s="7"/>
      <c r="K143" s="7"/>
      <c r="L143" s="8"/>
      <c r="M143" s="8"/>
      <c r="N143" s="7"/>
      <c r="O143" s="7"/>
      <c r="P143" s="7"/>
      <c r="Q143" s="7"/>
      <c r="R143" s="7"/>
    </row>
    <row r="144" spans="1:18" ht="13.2" x14ac:dyDescent="0.25">
      <c r="A144" s="11"/>
      <c r="B144" s="19"/>
      <c r="C144" s="7"/>
      <c r="D144" s="54"/>
      <c r="E144" s="7"/>
      <c r="F144" s="7"/>
      <c r="G144" s="7"/>
      <c r="H144" s="7"/>
      <c r="I144" s="7"/>
      <c r="J144" s="7"/>
      <c r="K144" s="7"/>
      <c r="L144" s="8"/>
      <c r="M144" s="8"/>
      <c r="N144" s="7"/>
      <c r="O144" s="7"/>
      <c r="P144" s="7"/>
      <c r="Q144" s="7"/>
      <c r="R144" s="7"/>
    </row>
    <row r="145" spans="1:18" ht="13.2" x14ac:dyDescent="0.25">
      <c r="A145" s="11"/>
      <c r="B145" s="19"/>
      <c r="C145" s="7"/>
      <c r="D145" s="54"/>
      <c r="E145" s="7"/>
      <c r="F145" s="7"/>
      <c r="G145" s="7"/>
      <c r="H145" s="7"/>
      <c r="I145" s="7"/>
      <c r="J145" s="7"/>
      <c r="K145" s="7"/>
      <c r="L145" s="8"/>
      <c r="M145" s="8"/>
      <c r="N145" s="7"/>
      <c r="O145" s="7"/>
      <c r="P145" s="7"/>
      <c r="Q145" s="7"/>
      <c r="R145" s="7"/>
    </row>
    <row r="146" spans="1:18" ht="13.2" x14ac:dyDescent="0.25">
      <c r="A146" s="11"/>
      <c r="B146" s="19"/>
      <c r="C146" s="7"/>
      <c r="D146" s="54"/>
      <c r="E146" s="7"/>
      <c r="F146" s="7"/>
      <c r="G146" s="7"/>
      <c r="H146" s="7"/>
      <c r="I146" s="7"/>
      <c r="J146" s="7"/>
      <c r="K146" s="7"/>
      <c r="L146" s="8"/>
      <c r="M146" s="8"/>
      <c r="N146" s="7"/>
      <c r="O146" s="7"/>
      <c r="P146" s="7"/>
      <c r="Q146" s="7"/>
      <c r="R146" s="7"/>
    </row>
    <row r="147" spans="1:18" ht="13.2" x14ac:dyDescent="0.25">
      <c r="A147" s="11"/>
      <c r="B147" s="19"/>
      <c r="C147" s="7"/>
      <c r="D147" s="54"/>
      <c r="E147" s="7"/>
      <c r="F147" s="7"/>
      <c r="G147" s="7"/>
      <c r="H147" s="7"/>
      <c r="I147" s="7"/>
      <c r="J147" s="7"/>
      <c r="K147" s="7"/>
      <c r="L147" s="8"/>
      <c r="M147" s="8"/>
      <c r="N147" s="7"/>
      <c r="O147" s="7"/>
      <c r="P147" s="7"/>
      <c r="Q147" s="7"/>
      <c r="R147" s="7"/>
    </row>
    <row r="148" spans="1:18" ht="13.2" x14ac:dyDescent="0.25">
      <c r="A148" s="11"/>
      <c r="B148" s="19"/>
      <c r="C148" s="7"/>
      <c r="D148" s="54"/>
      <c r="E148" s="7"/>
      <c r="F148" s="7"/>
      <c r="G148" s="7"/>
      <c r="H148" s="7"/>
      <c r="I148" s="7"/>
      <c r="J148" s="7"/>
      <c r="K148" s="7"/>
      <c r="L148" s="8"/>
      <c r="M148" s="8"/>
      <c r="N148" s="7"/>
      <c r="O148" s="7"/>
      <c r="P148" s="7"/>
      <c r="Q148" s="7"/>
      <c r="R148" s="7"/>
    </row>
    <row r="149" spans="1:18" ht="13.2" x14ac:dyDescent="0.25">
      <c r="A149" s="11"/>
      <c r="B149" s="19"/>
      <c r="C149" s="7"/>
      <c r="D149" s="54"/>
      <c r="E149" s="7"/>
      <c r="F149" s="7"/>
      <c r="G149" s="7"/>
      <c r="H149" s="7"/>
      <c r="I149" s="7"/>
      <c r="J149" s="7"/>
      <c r="K149" s="7"/>
      <c r="L149" s="8"/>
      <c r="M149" s="8"/>
      <c r="N149" s="7"/>
      <c r="O149" s="7"/>
      <c r="P149" s="7"/>
      <c r="Q149" s="7"/>
      <c r="R149" s="7"/>
    </row>
    <row r="150" spans="1:18" ht="13.2" x14ac:dyDescent="0.25">
      <c r="A150" s="11"/>
      <c r="B150" s="19"/>
      <c r="C150" s="7"/>
      <c r="D150" s="54"/>
      <c r="E150" s="7"/>
      <c r="F150" s="7"/>
      <c r="G150" s="7"/>
      <c r="H150" s="7"/>
      <c r="I150" s="7"/>
      <c r="J150" s="7"/>
      <c r="K150" s="7"/>
      <c r="L150" s="8"/>
      <c r="M150" s="8"/>
      <c r="N150" s="7"/>
      <c r="O150" s="7"/>
      <c r="P150" s="7"/>
      <c r="Q150" s="7"/>
      <c r="R150" s="7"/>
    </row>
    <row r="151" spans="1:18" ht="13.2" x14ac:dyDescent="0.25">
      <c r="A151" s="11"/>
      <c r="B151" s="19"/>
      <c r="C151" s="7"/>
      <c r="D151" s="54"/>
      <c r="E151" s="7"/>
      <c r="F151" s="7"/>
      <c r="G151" s="7"/>
      <c r="H151" s="7"/>
      <c r="I151" s="7"/>
      <c r="J151" s="7"/>
      <c r="K151" s="7"/>
      <c r="L151" s="8"/>
      <c r="M151" s="8"/>
      <c r="N151" s="7"/>
      <c r="O151" s="7"/>
      <c r="P151" s="7"/>
      <c r="Q151" s="7"/>
      <c r="R151" s="7"/>
    </row>
    <row r="152" spans="1:18" ht="13.2" x14ac:dyDescent="0.25">
      <c r="A152" s="11"/>
      <c r="B152" s="19"/>
      <c r="C152" s="7"/>
      <c r="D152" s="54"/>
      <c r="E152" s="7"/>
      <c r="F152" s="7"/>
      <c r="G152" s="7"/>
      <c r="H152" s="7"/>
      <c r="I152" s="7"/>
      <c r="J152" s="7"/>
      <c r="K152" s="7"/>
      <c r="L152" s="8"/>
      <c r="M152" s="8"/>
      <c r="N152" s="7"/>
      <c r="O152" s="7"/>
      <c r="P152" s="7"/>
      <c r="Q152" s="7"/>
      <c r="R152" s="7"/>
    </row>
    <row r="153" spans="1:18" ht="13.2" x14ac:dyDescent="0.25">
      <c r="A153" s="11"/>
      <c r="B153" s="19"/>
      <c r="C153" s="7"/>
      <c r="D153" s="54"/>
      <c r="E153" s="7"/>
      <c r="F153" s="7"/>
      <c r="G153" s="7"/>
      <c r="H153" s="7"/>
      <c r="I153" s="7"/>
      <c r="J153" s="7"/>
      <c r="K153" s="7"/>
      <c r="L153" s="8"/>
      <c r="M153" s="8"/>
      <c r="N153" s="7"/>
      <c r="O153" s="7"/>
      <c r="P153" s="7"/>
      <c r="Q153" s="7"/>
      <c r="R153" s="7"/>
    </row>
    <row r="154" spans="1:18" ht="13.2" x14ac:dyDescent="0.25">
      <c r="A154" s="11"/>
      <c r="B154" s="19"/>
      <c r="C154" s="7"/>
      <c r="D154" s="54"/>
      <c r="E154" s="7"/>
      <c r="F154" s="7"/>
      <c r="G154" s="7"/>
      <c r="H154" s="7"/>
      <c r="I154" s="7"/>
      <c r="J154" s="7"/>
      <c r="K154" s="7"/>
      <c r="L154" s="8"/>
      <c r="M154" s="8"/>
      <c r="N154" s="7"/>
      <c r="O154" s="7"/>
      <c r="P154" s="7"/>
      <c r="Q154" s="7"/>
      <c r="R154" s="7"/>
    </row>
    <row r="155" spans="1:18" ht="13.2" x14ac:dyDescent="0.25">
      <c r="A155" s="11"/>
      <c r="B155" s="19"/>
      <c r="C155" s="7"/>
      <c r="D155" s="54"/>
      <c r="E155" s="7"/>
      <c r="F155" s="7"/>
      <c r="G155" s="7"/>
      <c r="H155" s="7"/>
      <c r="I155" s="7"/>
      <c r="J155" s="7"/>
      <c r="K155" s="7"/>
      <c r="L155" s="8"/>
      <c r="M155" s="8"/>
      <c r="N155" s="7"/>
      <c r="O155" s="7"/>
      <c r="P155" s="7"/>
      <c r="Q155" s="7"/>
      <c r="R155" s="7"/>
    </row>
    <row r="156" spans="1:18" ht="13.2" x14ac:dyDescent="0.25">
      <c r="A156" s="11"/>
      <c r="B156" s="19"/>
      <c r="C156" s="7"/>
      <c r="D156" s="54"/>
      <c r="E156" s="7"/>
      <c r="F156" s="7"/>
      <c r="G156" s="7"/>
      <c r="H156" s="7"/>
      <c r="I156" s="7"/>
      <c r="J156" s="7"/>
      <c r="K156" s="7"/>
      <c r="L156" s="8"/>
      <c r="M156" s="8"/>
      <c r="N156" s="7"/>
      <c r="O156" s="7"/>
      <c r="P156" s="7"/>
      <c r="Q156" s="7"/>
      <c r="R156" s="7"/>
    </row>
    <row r="157" spans="1:18" ht="13.2" x14ac:dyDescent="0.25">
      <c r="A157" s="11"/>
      <c r="B157" s="19"/>
      <c r="C157" s="7"/>
      <c r="D157" s="54"/>
      <c r="E157" s="7"/>
      <c r="F157" s="7"/>
      <c r="G157" s="7"/>
      <c r="H157" s="7"/>
      <c r="I157" s="7"/>
      <c r="J157" s="7"/>
      <c r="K157" s="7"/>
      <c r="L157" s="8"/>
      <c r="M157" s="8"/>
      <c r="N157" s="7"/>
      <c r="O157" s="7"/>
      <c r="P157" s="7"/>
      <c r="Q157" s="7"/>
      <c r="R157" s="7"/>
    </row>
    <row r="158" spans="1:18" ht="13.2" x14ac:dyDescent="0.25">
      <c r="A158" s="11"/>
      <c r="B158" s="19"/>
      <c r="C158" s="7"/>
      <c r="D158" s="54"/>
      <c r="E158" s="7"/>
      <c r="F158" s="7"/>
      <c r="G158" s="7"/>
      <c r="H158" s="7"/>
      <c r="I158" s="7"/>
      <c r="J158" s="7"/>
      <c r="K158" s="7"/>
      <c r="L158" s="8"/>
      <c r="M158" s="8"/>
      <c r="N158" s="7"/>
      <c r="O158" s="7"/>
      <c r="P158" s="7"/>
      <c r="Q158" s="7"/>
      <c r="R158" s="7"/>
    </row>
    <row r="159" spans="1:18" ht="13.2" x14ac:dyDescent="0.25">
      <c r="A159" s="11"/>
      <c r="B159" s="19"/>
      <c r="C159" s="7"/>
      <c r="D159" s="54"/>
      <c r="E159" s="7"/>
      <c r="F159" s="7"/>
      <c r="G159" s="7"/>
      <c r="H159" s="7"/>
      <c r="I159" s="7"/>
      <c r="J159" s="7"/>
      <c r="K159" s="7"/>
      <c r="L159" s="8"/>
      <c r="M159" s="8"/>
      <c r="N159" s="7"/>
      <c r="O159" s="7"/>
      <c r="P159" s="7"/>
      <c r="Q159" s="7"/>
      <c r="R159" s="7"/>
    </row>
    <row r="160" spans="1:18" ht="13.2" x14ac:dyDescent="0.25">
      <c r="A160" s="11"/>
      <c r="B160" s="19"/>
      <c r="C160" s="7"/>
      <c r="D160" s="54"/>
      <c r="E160" s="7"/>
      <c r="F160" s="7"/>
      <c r="G160" s="7"/>
      <c r="H160" s="7"/>
      <c r="I160" s="7"/>
      <c r="J160" s="7"/>
      <c r="K160" s="7"/>
      <c r="L160" s="8"/>
      <c r="M160" s="8"/>
      <c r="N160" s="7"/>
      <c r="O160" s="7"/>
      <c r="P160" s="7"/>
      <c r="Q160" s="7"/>
      <c r="R160" s="7"/>
    </row>
    <row r="161" spans="1:18" ht="13.2" x14ac:dyDescent="0.25">
      <c r="A161" s="11"/>
      <c r="B161" s="19"/>
      <c r="C161" s="7"/>
      <c r="D161" s="54"/>
      <c r="E161" s="7"/>
      <c r="F161" s="7"/>
      <c r="G161" s="7"/>
      <c r="H161" s="7"/>
      <c r="I161" s="7"/>
      <c r="J161" s="7"/>
      <c r="K161" s="7"/>
      <c r="L161" s="8"/>
      <c r="M161" s="8"/>
      <c r="N161" s="7"/>
      <c r="O161" s="7"/>
      <c r="P161" s="7"/>
      <c r="Q161" s="7"/>
      <c r="R161" s="7"/>
    </row>
    <row r="162" spans="1:18" ht="13.2" x14ac:dyDescent="0.25">
      <c r="A162" s="11"/>
      <c r="B162" s="19"/>
      <c r="C162" s="7"/>
      <c r="D162" s="54"/>
      <c r="E162" s="7"/>
      <c r="F162" s="7"/>
      <c r="G162" s="7"/>
      <c r="H162" s="7"/>
      <c r="I162" s="7"/>
      <c r="J162" s="7"/>
      <c r="K162" s="7"/>
      <c r="L162" s="8"/>
      <c r="M162" s="8"/>
      <c r="N162" s="7"/>
      <c r="O162" s="7"/>
      <c r="P162" s="7"/>
      <c r="Q162" s="7"/>
      <c r="R162" s="7"/>
    </row>
    <row r="163" spans="1:18" ht="13.2" x14ac:dyDescent="0.25">
      <c r="A163" s="11"/>
      <c r="B163" s="19"/>
      <c r="C163" s="7"/>
      <c r="D163" s="54"/>
      <c r="E163" s="7"/>
      <c r="F163" s="7"/>
      <c r="G163" s="7"/>
      <c r="H163" s="7"/>
      <c r="I163" s="7"/>
      <c r="J163" s="7"/>
      <c r="K163" s="7"/>
      <c r="L163" s="8"/>
      <c r="M163" s="8"/>
      <c r="N163" s="7"/>
      <c r="O163" s="7"/>
      <c r="P163" s="7"/>
      <c r="Q163" s="7"/>
      <c r="R163" s="7"/>
    </row>
    <row r="164" spans="1:18" ht="13.2" x14ac:dyDescent="0.25">
      <c r="A164" s="11"/>
      <c r="B164" s="19"/>
      <c r="C164" s="7"/>
      <c r="D164" s="54"/>
      <c r="E164" s="7"/>
      <c r="F164" s="7"/>
      <c r="G164" s="7"/>
      <c r="H164" s="7"/>
      <c r="I164" s="7"/>
      <c r="J164" s="7"/>
      <c r="K164" s="7"/>
      <c r="L164" s="8"/>
      <c r="M164" s="8"/>
      <c r="N164" s="7"/>
      <c r="O164" s="7"/>
      <c r="P164" s="7"/>
      <c r="Q164" s="7"/>
      <c r="R164" s="7"/>
    </row>
    <row r="165" spans="1:18" ht="13.2" x14ac:dyDescent="0.25">
      <c r="A165" s="11"/>
      <c r="B165" s="19"/>
      <c r="C165" s="7"/>
      <c r="D165" s="54"/>
      <c r="E165" s="7"/>
      <c r="F165" s="7"/>
      <c r="G165" s="7"/>
      <c r="H165" s="7"/>
      <c r="I165" s="7"/>
      <c r="J165" s="7"/>
      <c r="K165" s="7"/>
      <c r="L165" s="8"/>
      <c r="M165" s="8"/>
      <c r="N165" s="7"/>
      <c r="O165" s="7"/>
      <c r="P165" s="7"/>
      <c r="Q165" s="7"/>
      <c r="R165" s="7"/>
    </row>
    <row r="166" spans="1:18" ht="13.2" x14ac:dyDescent="0.25">
      <c r="A166" s="11"/>
      <c r="B166" s="19"/>
      <c r="C166" s="7"/>
      <c r="D166" s="54"/>
      <c r="E166" s="7"/>
      <c r="F166" s="7"/>
      <c r="G166" s="7"/>
      <c r="H166" s="7"/>
      <c r="I166" s="7"/>
      <c r="J166" s="7"/>
      <c r="K166" s="7"/>
      <c r="L166" s="8"/>
      <c r="M166" s="8"/>
      <c r="N166" s="7"/>
      <c r="O166" s="7"/>
      <c r="P166" s="7"/>
      <c r="Q166" s="7"/>
      <c r="R166" s="7"/>
    </row>
    <row r="167" spans="1:18" ht="13.2" x14ac:dyDescent="0.25">
      <c r="A167" s="11"/>
      <c r="B167" s="19"/>
      <c r="C167" s="7"/>
      <c r="D167" s="54"/>
      <c r="E167" s="7"/>
      <c r="F167" s="7"/>
      <c r="G167" s="7"/>
      <c r="H167" s="7"/>
      <c r="I167" s="7"/>
      <c r="J167" s="7"/>
      <c r="K167" s="7"/>
      <c r="L167" s="8"/>
      <c r="M167" s="8"/>
      <c r="N167" s="7"/>
      <c r="O167" s="7"/>
      <c r="P167" s="7"/>
      <c r="Q167" s="7"/>
      <c r="R167" s="7"/>
    </row>
    <row r="168" spans="1:18" ht="13.2" x14ac:dyDescent="0.25">
      <c r="A168" s="11"/>
      <c r="B168" s="19"/>
      <c r="C168" s="7"/>
      <c r="D168" s="54"/>
      <c r="E168" s="7"/>
      <c r="F168" s="7"/>
      <c r="G168" s="7"/>
      <c r="H168" s="7"/>
      <c r="I168" s="7"/>
      <c r="J168" s="7"/>
      <c r="K168" s="7"/>
      <c r="L168" s="8"/>
      <c r="M168" s="8"/>
      <c r="N168" s="7"/>
      <c r="O168" s="7"/>
      <c r="P168" s="7"/>
      <c r="Q168" s="7"/>
      <c r="R168" s="7"/>
    </row>
    <row r="169" spans="1:18" ht="13.2" x14ac:dyDescent="0.25">
      <c r="A169" s="11"/>
      <c r="B169" s="19"/>
      <c r="C169" s="7"/>
      <c r="D169" s="54"/>
      <c r="E169" s="7"/>
      <c r="F169" s="7"/>
      <c r="G169" s="7"/>
      <c r="H169" s="7"/>
      <c r="I169" s="7"/>
      <c r="J169" s="7"/>
      <c r="K169" s="7"/>
      <c r="L169" s="8"/>
      <c r="M169" s="8"/>
      <c r="N169" s="7"/>
      <c r="O169" s="7"/>
      <c r="P169" s="7"/>
      <c r="Q169" s="7"/>
      <c r="R169" s="7"/>
    </row>
    <row r="170" spans="1:18" ht="13.2" x14ac:dyDescent="0.25">
      <c r="A170" s="11"/>
      <c r="B170" s="19"/>
      <c r="C170" s="7"/>
      <c r="D170" s="54"/>
      <c r="E170" s="7"/>
      <c r="F170" s="7"/>
      <c r="G170" s="7"/>
      <c r="H170" s="7"/>
      <c r="I170" s="7"/>
      <c r="J170" s="7"/>
      <c r="K170" s="7"/>
      <c r="L170" s="8"/>
      <c r="M170" s="8"/>
      <c r="N170" s="7"/>
      <c r="O170" s="7"/>
      <c r="P170" s="7"/>
      <c r="Q170" s="7"/>
      <c r="R170" s="7"/>
    </row>
    <row r="171" spans="1:18" ht="13.2" x14ac:dyDescent="0.25">
      <c r="A171" s="11"/>
      <c r="B171" s="19"/>
      <c r="C171" s="7"/>
      <c r="D171" s="54"/>
      <c r="E171" s="7"/>
      <c r="F171" s="7"/>
      <c r="G171" s="7"/>
      <c r="H171" s="7"/>
      <c r="I171" s="7"/>
      <c r="J171" s="7"/>
      <c r="K171" s="7"/>
      <c r="L171" s="8"/>
      <c r="M171" s="8"/>
      <c r="N171" s="7"/>
      <c r="O171" s="7"/>
      <c r="P171" s="7"/>
      <c r="Q171" s="7"/>
      <c r="R171" s="7"/>
    </row>
    <row r="172" spans="1:18" ht="13.2" x14ac:dyDescent="0.25">
      <c r="A172" s="11"/>
      <c r="B172" s="19"/>
      <c r="C172" s="7"/>
      <c r="D172" s="54"/>
      <c r="E172" s="7"/>
      <c r="F172" s="7"/>
      <c r="G172" s="7"/>
      <c r="H172" s="7"/>
      <c r="I172" s="7"/>
      <c r="J172" s="7"/>
      <c r="K172" s="7"/>
      <c r="L172" s="8"/>
      <c r="M172" s="8"/>
      <c r="N172" s="7"/>
      <c r="O172" s="7"/>
      <c r="P172" s="7"/>
      <c r="Q172" s="7"/>
      <c r="R172" s="7"/>
    </row>
    <row r="173" spans="1:18" ht="13.2" x14ac:dyDescent="0.25">
      <c r="A173" s="11"/>
      <c r="B173" s="19"/>
      <c r="C173" s="7"/>
      <c r="D173" s="54"/>
      <c r="E173" s="7"/>
      <c r="F173" s="7"/>
      <c r="G173" s="7"/>
      <c r="H173" s="7"/>
      <c r="I173" s="7"/>
      <c r="J173" s="7"/>
      <c r="K173" s="7"/>
      <c r="L173" s="8"/>
      <c r="M173" s="8"/>
      <c r="N173" s="7"/>
      <c r="O173" s="7"/>
      <c r="P173" s="7"/>
      <c r="Q173" s="7"/>
      <c r="R173" s="7"/>
    </row>
    <row r="174" spans="1:18" ht="13.2" x14ac:dyDescent="0.25">
      <c r="A174" s="11"/>
      <c r="B174" s="19"/>
      <c r="C174" s="7"/>
      <c r="D174" s="54"/>
      <c r="E174" s="7"/>
      <c r="F174" s="7"/>
      <c r="G174" s="7"/>
      <c r="H174" s="7"/>
      <c r="I174" s="7"/>
      <c r="J174" s="7"/>
      <c r="K174" s="7"/>
      <c r="L174" s="8"/>
      <c r="M174" s="8"/>
      <c r="N174" s="7"/>
      <c r="O174" s="7"/>
      <c r="P174" s="7"/>
      <c r="Q174" s="7"/>
      <c r="R174" s="7"/>
    </row>
    <row r="175" spans="1:18" ht="13.2" x14ac:dyDescent="0.25">
      <c r="A175" s="11"/>
      <c r="B175" s="19"/>
      <c r="C175" s="7"/>
      <c r="D175" s="54"/>
      <c r="E175" s="7"/>
      <c r="F175" s="7"/>
      <c r="G175" s="7"/>
      <c r="H175" s="7"/>
      <c r="I175" s="7"/>
      <c r="J175" s="7"/>
      <c r="K175" s="7"/>
      <c r="L175" s="8"/>
      <c r="M175" s="8"/>
      <c r="N175" s="7"/>
      <c r="O175" s="7"/>
      <c r="P175" s="7"/>
      <c r="Q175" s="7"/>
      <c r="R175" s="7"/>
    </row>
    <row r="176" spans="1:18" ht="13.2" x14ac:dyDescent="0.25">
      <c r="A176" s="11"/>
      <c r="B176" s="19"/>
      <c r="C176" s="7"/>
      <c r="D176" s="54"/>
      <c r="E176" s="7"/>
      <c r="F176" s="7"/>
      <c r="G176" s="7"/>
      <c r="H176" s="7"/>
      <c r="I176" s="7"/>
      <c r="J176" s="7"/>
      <c r="K176" s="7"/>
      <c r="L176" s="8"/>
      <c r="M176" s="8"/>
      <c r="N176" s="7"/>
      <c r="O176" s="7"/>
      <c r="P176" s="7"/>
      <c r="Q176" s="7"/>
      <c r="R176" s="7"/>
    </row>
    <row r="177" spans="1:18" ht="13.2" x14ac:dyDescent="0.25">
      <c r="A177" s="11"/>
      <c r="B177" s="19"/>
      <c r="C177" s="7"/>
      <c r="D177" s="54"/>
      <c r="E177" s="7"/>
      <c r="F177" s="7"/>
      <c r="G177" s="7"/>
      <c r="H177" s="7"/>
      <c r="I177" s="7"/>
      <c r="J177" s="7"/>
      <c r="K177" s="7"/>
      <c r="L177" s="8"/>
      <c r="M177" s="8"/>
      <c r="N177" s="7"/>
      <c r="O177" s="7"/>
      <c r="P177" s="7"/>
      <c r="Q177" s="7"/>
      <c r="R177" s="7"/>
    </row>
    <row r="178" spans="1:18" ht="13.2" x14ac:dyDescent="0.25">
      <c r="A178" s="11"/>
      <c r="B178" s="19"/>
      <c r="C178" s="7"/>
      <c r="D178" s="54"/>
      <c r="E178" s="7"/>
      <c r="F178" s="7"/>
      <c r="G178" s="7"/>
      <c r="H178" s="7"/>
      <c r="I178" s="7"/>
      <c r="J178" s="7"/>
      <c r="K178" s="7"/>
      <c r="L178" s="8"/>
      <c r="M178" s="8"/>
      <c r="N178" s="7"/>
      <c r="O178" s="7"/>
      <c r="P178" s="7"/>
      <c r="Q178" s="7"/>
      <c r="R178" s="7"/>
    </row>
    <row r="179" spans="1:18" ht="13.2" x14ac:dyDescent="0.25">
      <c r="A179" s="11"/>
      <c r="B179" s="19"/>
      <c r="C179" s="7"/>
      <c r="D179" s="54"/>
      <c r="E179" s="7"/>
      <c r="F179" s="7"/>
      <c r="G179" s="7"/>
      <c r="H179" s="7"/>
      <c r="I179" s="7"/>
      <c r="J179" s="7"/>
      <c r="K179" s="7"/>
      <c r="L179" s="8"/>
      <c r="M179" s="8"/>
      <c r="N179" s="7"/>
      <c r="O179" s="7"/>
      <c r="P179" s="7"/>
      <c r="Q179" s="7"/>
      <c r="R179" s="7"/>
    </row>
    <row r="180" spans="1:18" ht="13.2" x14ac:dyDescent="0.25">
      <c r="A180" s="11"/>
      <c r="B180" s="19"/>
      <c r="C180" s="7"/>
      <c r="D180" s="54"/>
      <c r="E180" s="7"/>
      <c r="F180" s="7"/>
      <c r="G180" s="7"/>
      <c r="H180" s="7"/>
      <c r="I180" s="7"/>
      <c r="J180" s="7"/>
      <c r="K180" s="7"/>
      <c r="L180" s="8"/>
      <c r="M180" s="8"/>
      <c r="N180" s="7"/>
      <c r="O180" s="7"/>
      <c r="P180" s="7"/>
      <c r="Q180" s="7"/>
      <c r="R180" s="7"/>
    </row>
    <row r="181" spans="1:18" ht="13.2" x14ac:dyDescent="0.25">
      <c r="A181" s="11"/>
      <c r="B181" s="19"/>
      <c r="C181" s="7"/>
      <c r="D181" s="54"/>
      <c r="E181" s="7"/>
      <c r="F181" s="7"/>
      <c r="G181" s="7"/>
      <c r="H181" s="7"/>
      <c r="I181" s="7"/>
      <c r="J181" s="7"/>
      <c r="K181" s="7"/>
      <c r="L181" s="8"/>
      <c r="M181" s="8"/>
      <c r="N181" s="7"/>
      <c r="O181" s="7"/>
      <c r="P181" s="7"/>
      <c r="Q181" s="7"/>
      <c r="R181" s="7"/>
    </row>
    <row r="182" spans="1:18" ht="13.2" x14ac:dyDescent="0.25">
      <c r="A182" s="11"/>
      <c r="B182" s="19"/>
      <c r="C182" s="7"/>
      <c r="D182" s="54"/>
      <c r="E182" s="7"/>
      <c r="F182" s="7"/>
      <c r="G182" s="7"/>
      <c r="H182" s="7"/>
      <c r="I182" s="7"/>
      <c r="J182" s="7"/>
      <c r="K182" s="7"/>
      <c r="L182" s="8"/>
      <c r="M182" s="8"/>
      <c r="N182" s="7"/>
      <c r="O182" s="7"/>
      <c r="P182" s="7"/>
      <c r="Q182" s="7"/>
      <c r="R182" s="7"/>
    </row>
    <row r="183" spans="1:18" ht="13.2" x14ac:dyDescent="0.25">
      <c r="A183" s="11"/>
      <c r="B183" s="19"/>
      <c r="C183" s="7"/>
      <c r="D183" s="54"/>
      <c r="E183" s="7"/>
      <c r="F183" s="7"/>
      <c r="G183" s="7"/>
      <c r="H183" s="7"/>
      <c r="I183" s="7"/>
      <c r="J183" s="7"/>
      <c r="K183" s="7"/>
      <c r="L183" s="8"/>
      <c r="M183" s="8"/>
      <c r="N183" s="7"/>
      <c r="O183" s="7"/>
      <c r="P183" s="7"/>
      <c r="Q183" s="7"/>
      <c r="R183" s="7"/>
    </row>
    <row r="184" spans="1:18" ht="13.2" x14ac:dyDescent="0.25">
      <c r="A184" s="11"/>
      <c r="B184" s="19"/>
      <c r="C184" s="7"/>
      <c r="D184" s="54"/>
      <c r="E184" s="7"/>
      <c r="F184" s="7"/>
      <c r="G184" s="7"/>
      <c r="H184" s="7"/>
      <c r="I184" s="7"/>
      <c r="J184" s="7"/>
      <c r="K184" s="7"/>
      <c r="L184" s="8"/>
      <c r="M184" s="8"/>
      <c r="N184" s="7"/>
      <c r="O184" s="7"/>
      <c r="P184" s="7"/>
      <c r="Q184" s="7"/>
      <c r="R184" s="7"/>
    </row>
    <row r="185" spans="1:18" ht="13.2" x14ac:dyDescent="0.25">
      <c r="A185" s="11"/>
      <c r="B185" s="19"/>
      <c r="C185" s="7"/>
      <c r="D185" s="54"/>
      <c r="E185" s="7"/>
      <c r="F185" s="7"/>
      <c r="G185" s="7"/>
      <c r="H185" s="7"/>
      <c r="I185" s="7"/>
      <c r="J185" s="7"/>
      <c r="K185" s="7"/>
      <c r="L185" s="8"/>
      <c r="M185" s="8"/>
      <c r="N185" s="7"/>
      <c r="O185" s="7"/>
      <c r="P185" s="7"/>
      <c r="Q185" s="7"/>
      <c r="R185" s="7"/>
    </row>
    <row r="186" spans="1:18" ht="13.2" x14ac:dyDescent="0.25">
      <c r="A186" s="11"/>
      <c r="B186" s="19"/>
      <c r="C186" s="7"/>
      <c r="D186" s="54"/>
      <c r="E186" s="7"/>
      <c r="F186" s="7"/>
      <c r="G186" s="7"/>
      <c r="H186" s="7"/>
      <c r="I186" s="7"/>
      <c r="J186" s="7"/>
      <c r="K186" s="7"/>
      <c r="L186" s="8"/>
      <c r="M186" s="8"/>
      <c r="N186" s="7"/>
      <c r="O186" s="7"/>
      <c r="P186" s="7"/>
      <c r="Q186" s="7"/>
      <c r="R186" s="7"/>
    </row>
    <row r="187" spans="1:18" ht="13.2" x14ac:dyDescent="0.25">
      <c r="A187" s="11"/>
      <c r="B187" s="19"/>
      <c r="C187" s="7"/>
      <c r="D187" s="54"/>
      <c r="E187" s="7"/>
      <c r="F187" s="7"/>
      <c r="G187" s="7"/>
      <c r="H187" s="7"/>
      <c r="I187" s="7"/>
      <c r="J187" s="7"/>
      <c r="K187" s="7"/>
      <c r="L187" s="8"/>
      <c r="M187" s="8"/>
      <c r="N187" s="7"/>
      <c r="O187" s="7"/>
      <c r="P187" s="7"/>
      <c r="Q187" s="7"/>
      <c r="R187" s="7"/>
    </row>
    <row r="188" spans="1:18" ht="13.2" x14ac:dyDescent="0.25">
      <c r="A188" s="11"/>
      <c r="B188" s="19"/>
      <c r="C188" s="7"/>
      <c r="D188" s="54"/>
      <c r="E188" s="7"/>
      <c r="F188" s="7"/>
      <c r="G188" s="7"/>
      <c r="H188" s="7"/>
      <c r="I188" s="7"/>
      <c r="J188" s="7"/>
      <c r="K188" s="7"/>
      <c r="L188" s="8"/>
      <c r="M188" s="8"/>
      <c r="N188" s="7"/>
      <c r="O188" s="7"/>
      <c r="P188" s="7"/>
      <c r="Q188" s="7"/>
      <c r="R188" s="7"/>
    </row>
    <row r="189" spans="1:18" ht="13.2" x14ac:dyDescent="0.25">
      <c r="A189" s="11"/>
      <c r="B189" s="19"/>
      <c r="C189" s="7"/>
      <c r="D189" s="54"/>
      <c r="E189" s="7"/>
      <c r="F189" s="7"/>
      <c r="G189" s="7"/>
      <c r="H189" s="7"/>
      <c r="I189" s="7"/>
      <c r="J189" s="7"/>
      <c r="K189" s="7"/>
      <c r="L189" s="8"/>
      <c r="M189" s="8"/>
      <c r="N189" s="7"/>
      <c r="O189" s="7"/>
      <c r="P189" s="7"/>
      <c r="Q189" s="7"/>
      <c r="R189" s="7"/>
    </row>
    <row r="190" spans="1:18" ht="13.2" x14ac:dyDescent="0.25">
      <c r="A190" s="11"/>
      <c r="B190" s="19"/>
      <c r="C190" s="7"/>
      <c r="D190" s="54"/>
      <c r="E190" s="7"/>
      <c r="F190" s="7"/>
      <c r="G190" s="7"/>
      <c r="H190" s="7"/>
      <c r="I190" s="7"/>
      <c r="J190" s="7"/>
      <c r="K190" s="7"/>
      <c r="L190" s="8"/>
      <c r="M190" s="8"/>
      <c r="N190" s="7"/>
      <c r="O190" s="7"/>
      <c r="P190" s="7"/>
      <c r="Q190" s="7"/>
      <c r="R190" s="7"/>
    </row>
    <row r="191" spans="1:18" ht="13.2" x14ac:dyDescent="0.25">
      <c r="A191" s="11"/>
      <c r="B191" s="19"/>
      <c r="C191" s="7"/>
      <c r="D191" s="54"/>
      <c r="E191" s="7"/>
      <c r="F191" s="7"/>
      <c r="G191" s="7"/>
      <c r="H191" s="7"/>
      <c r="I191" s="7"/>
      <c r="J191" s="7"/>
      <c r="K191" s="7"/>
      <c r="L191" s="8"/>
      <c r="M191" s="8"/>
      <c r="N191" s="7"/>
      <c r="O191" s="7"/>
      <c r="P191" s="7"/>
      <c r="Q191" s="7"/>
      <c r="R191" s="7"/>
    </row>
    <row r="192" spans="1:18" ht="13.2" x14ac:dyDescent="0.25">
      <c r="A192" s="11"/>
      <c r="B192" s="19"/>
      <c r="C192" s="7"/>
      <c r="D192" s="54"/>
      <c r="E192" s="7"/>
      <c r="F192" s="7"/>
      <c r="G192" s="7"/>
      <c r="H192" s="7"/>
      <c r="I192" s="7"/>
      <c r="J192" s="7"/>
      <c r="K192" s="7"/>
      <c r="L192" s="8"/>
      <c r="M192" s="8"/>
      <c r="N192" s="7"/>
      <c r="O192" s="7"/>
      <c r="P192" s="7"/>
      <c r="Q192" s="7"/>
      <c r="R192" s="7"/>
    </row>
    <row r="193" spans="1:18" ht="13.2" x14ac:dyDescent="0.25">
      <c r="A193" s="11"/>
      <c r="B193" s="19"/>
      <c r="C193" s="7"/>
      <c r="D193" s="54"/>
      <c r="E193" s="7"/>
      <c r="F193" s="7"/>
      <c r="G193" s="7"/>
      <c r="H193" s="7"/>
      <c r="I193" s="7"/>
      <c r="J193" s="7"/>
      <c r="K193" s="7"/>
      <c r="L193" s="8"/>
      <c r="M193" s="8"/>
      <c r="N193" s="7"/>
      <c r="O193" s="7"/>
      <c r="P193" s="7"/>
      <c r="Q193" s="7"/>
      <c r="R193" s="7"/>
    </row>
    <row r="194" spans="1:18" ht="13.2" x14ac:dyDescent="0.25">
      <c r="A194" s="11"/>
      <c r="B194" s="19"/>
      <c r="C194" s="7"/>
      <c r="D194" s="54"/>
      <c r="E194" s="7"/>
      <c r="F194" s="7"/>
      <c r="G194" s="7"/>
      <c r="H194" s="7"/>
      <c r="I194" s="7"/>
      <c r="J194" s="7"/>
      <c r="K194" s="7"/>
      <c r="L194" s="8"/>
      <c r="M194" s="8"/>
      <c r="N194" s="7"/>
      <c r="O194" s="7"/>
      <c r="P194" s="7"/>
      <c r="Q194" s="7"/>
      <c r="R194" s="7"/>
    </row>
    <row r="195" spans="1:18" ht="13.2" x14ac:dyDescent="0.25">
      <c r="A195" s="11"/>
      <c r="B195" s="19"/>
      <c r="C195" s="7"/>
      <c r="D195" s="54"/>
      <c r="E195" s="7"/>
      <c r="F195" s="7"/>
      <c r="G195" s="7"/>
      <c r="H195" s="7"/>
      <c r="I195" s="7"/>
      <c r="J195" s="7"/>
      <c r="K195" s="7"/>
      <c r="L195" s="8"/>
      <c r="M195" s="8"/>
      <c r="N195" s="7"/>
      <c r="O195" s="7"/>
      <c r="P195" s="7"/>
      <c r="Q195" s="7"/>
      <c r="R195" s="7"/>
    </row>
    <row r="196" spans="1:18" ht="13.2" x14ac:dyDescent="0.25">
      <c r="A196" s="11"/>
      <c r="B196" s="19"/>
      <c r="C196" s="7"/>
      <c r="D196" s="54"/>
      <c r="E196" s="7"/>
      <c r="F196" s="7"/>
      <c r="G196" s="7"/>
      <c r="H196" s="7"/>
      <c r="I196" s="7"/>
      <c r="J196" s="7"/>
      <c r="K196" s="7"/>
      <c r="L196" s="8"/>
      <c r="M196" s="8"/>
      <c r="N196" s="7"/>
      <c r="O196" s="7"/>
      <c r="P196" s="7"/>
      <c r="Q196" s="7"/>
      <c r="R196" s="7"/>
    </row>
    <row r="197" spans="1:18" ht="13.2" x14ac:dyDescent="0.25">
      <c r="A197" s="11"/>
      <c r="B197" s="19"/>
      <c r="C197" s="7"/>
      <c r="D197" s="54"/>
      <c r="E197" s="7"/>
      <c r="F197" s="7"/>
      <c r="G197" s="7"/>
      <c r="H197" s="7"/>
      <c r="I197" s="7"/>
      <c r="J197" s="7"/>
      <c r="K197" s="7"/>
      <c r="L197" s="8"/>
      <c r="M197" s="8"/>
      <c r="N197" s="7"/>
      <c r="O197" s="7"/>
      <c r="P197" s="7"/>
      <c r="Q197" s="7"/>
      <c r="R197" s="7"/>
    </row>
    <row r="198" spans="1:18" ht="13.2" x14ac:dyDescent="0.25">
      <c r="A198" s="11"/>
      <c r="B198" s="19"/>
      <c r="C198" s="7"/>
      <c r="D198" s="54"/>
      <c r="E198" s="7"/>
      <c r="F198" s="7"/>
      <c r="G198" s="7"/>
      <c r="H198" s="7"/>
      <c r="I198" s="7"/>
      <c r="J198" s="7"/>
      <c r="K198" s="7"/>
      <c r="L198" s="8"/>
      <c r="M198" s="8"/>
      <c r="N198" s="7"/>
      <c r="O198" s="7"/>
      <c r="P198" s="7"/>
      <c r="Q198" s="7"/>
      <c r="R198" s="7"/>
    </row>
    <row r="199" spans="1:18" ht="13.2" x14ac:dyDescent="0.25">
      <c r="A199" s="11"/>
      <c r="B199" s="19"/>
      <c r="C199" s="7"/>
      <c r="D199" s="54"/>
      <c r="E199" s="7"/>
      <c r="F199" s="7"/>
      <c r="G199" s="7"/>
      <c r="H199" s="7"/>
      <c r="I199" s="7"/>
      <c r="J199" s="7"/>
      <c r="K199" s="7"/>
      <c r="L199" s="8"/>
      <c r="M199" s="8"/>
      <c r="N199" s="7"/>
      <c r="O199" s="7"/>
      <c r="P199" s="7"/>
      <c r="Q199" s="7"/>
      <c r="R199" s="7"/>
    </row>
    <row r="200" spans="1:18" ht="13.2" x14ac:dyDescent="0.25">
      <c r="A200" s="11"/>
      <c r="B200" s="19"/>
      <c r="C200" s="7"/>
      <c r="D200" s="54"/>
      <c r="E200" s="7"/>
      <c r="F200" s="7"/>
      <c r="G200" s="7"/>
      <c r="H200" s="7"/>
      <c r="I200" s="7"/>
      <c r="J200" s="7"/>
      <c r="K200" s="7"/>
      <c r="L200" s="8"/>
      <c r="M200" s="8"/>
      <c r="N200" s="7"/>
      <c r="O200" s="7"/>
      <c r="P200" s="7"/>
      <c r="Q200" s="7"/>
      <c r="R200" s="7"/>
    </row>
    <row r="201" spans="1:18" ht="13.2" x14ac:dyDescent="0.25">
      <c r="A201" s="11"/>
      <c r="B201" s="19"/>
      <c r="C201" s="7"/>
      <c r="D201" s="54"/>
      <c r="E201" s="7"/>
      <c r="F201" s="7"/>
      <c r="G201" s="7"/>
      <c r="H201" s="7"/>
      <c r="I201" s="7"/>
      <c r="J201" s="7"/>
      <c r="K201" s="7"/>
      <c r="L201" s="8"/>
      <c r="M201" s="8"/>
      <c r="N201" s="7"/>
      <c r="O201" s="7"/>
      <c r="P201" s="7"/>
      <c r="Q201" s="7"/>
      <c r="R201" s="7"/>
    </row>
    <row r="202" spans="1:18" ht="13.2" x14ac:dyDescent="0.25">
      <c r="A202" s="11"/>
      <c r="B202" s="19"/>
      <c r="C202" s="7"/>
      <c r="D202" s="54"/>
      <c r="E202" s="7"/>
      <c r="F202" s="7"/>
      <c r="G202" s="7"/>
      <c r="H202" s="7"/>
      <c r="I202" s="7"/>
      <c r="J202" s="7"/>
      <c r="K202" s="7"/>
      <c r="L202" s="8"/>
      <c r="M202" s="8"/>
      <c r="N202" s="7"/>
      <c r="O202" s="7"/>
      <c r="P202" s="7"/>
      <c r="Q202" s="7"/>
      <c r="R202" s="7"/>
    </row>
    <row r="203" spans="1:18" ht="13.2" x14ac:dyDescent="0.25">
      <c r="A203" s="11"/>
      <c r="B203" s="19"/>
      <c r="C203" s="7"/>
      <c r="D203" s="54"/>
      <c r="E203" s="7"/>
      <c r="F203" s="7"/>
      <c r="G203" s="7"/>
      <c r="H203" s="7"/>
      <c r="I203" s="7"/>
      <c r="J203" s="7"/>
      <c r="K203" s="7"/>
      <c r="L203" s="8"/>
      <c r="M203" s="8"/>
      <c r="N203" s="7"/>
      <c r="O203" s="7"/>
      <c r="P203" s="7"/>
      <c r="Q203" s="7"/>
      <c r="R203" s="7"/>
    </row>
    <row r="204" spans="1:18" ht="13.2" x14ac:dyDescent="0.25">
      <c r="A204" s="11"/>
      <c r="B204" s="19"/>
      <c r="C204" s="7"/>
      <c r="D204" s="54"/>
      <c r="E204" s="7"/>
      <c r="F204" s="7"/>
      <c r="G204" s="7"/>
      <c r="H204" s="7"/>
      <c r="I204" s="7"/>
      <c r="J204" s="7"/>
      <c r="K204" s="7"/>
      <c r="L204" s="8"/>
      <c r="M204" s="8"/>
      <c r="N204" s="7"/>
      <c r="O204" s="7"/>
      <c r="P204" s="7"/>
      <c r="Q204" s="7"/>
      <c r="R204" s="7"/>
    </row>
    <row r="205" spans="1:18" ht="13.2" x14ac:dyDescent="0.25">
      <c r="A205" s="11"/>
      <c r="B205" s="19"/>
      <c r="C205" s="7"/>
      <c r="D205" s="54"/>
      <c r="E205" s="7"/>
      <c r="F205" s="7"/>
      <c r="G205" s="7"/>
      <c r="H205" s="7"/>
      <c r="I205" s="7"/>
      <c r="J205" s="7"/>
      <c r="K205" s="7"/>
      <c r="L205" s="8"/>
      <c r="M205" s="8"/>
      <c r="N205" s="7"/>
      <c r="O205" s="7"/>
      <c r="P205" s="7"/>
      <c r="Q205" s="7"/>
      <c r="R205" s="7"/>
    </row>
    <row r="206" spans="1:18" ht="13.2" x14ac:dyDescent="0.25">
      <c r="A206" s="11"/>
      <c r="B206" s="19"/>
      <c r="C206" s="7"/>
      <c r="D206" s="54"/>
      <c r="E206" s="7"/>
      <c r="F206" s="7"/>
      <c r="G206" s="7"/>
      <c r="H206" s="7"/>
      <c r="I206" s="7"/>
      <c r="J206" s="7"/>
      <c r="K206" s="7"/>
      <c r="L206" s="8"/>
      <c r="M206" s="8"/>
      <c r="N206" s="7"/>
      <c r="O206" s="7"/>
      <c r="P206" s="7"/>
      <c r="Q206" s="7"/>
      <c r="R206" s="7"/>
    </row>
    <row r="207" spans="1:18" ht="13.2" x14ac:dyDescent="0.25">
      <c r="A207" s="11"/>
      <c r="B207" s="19"/>
      <c r="C207" s="7"/>
      <c r="D207" s="54"/>
      <c r="E207" s="7"/>
      <c r="F207" s="7"/>
      <c r="G207" s="7"/>
      <c r="H207" s="7"/>
      <c r="I207" s="7"/>
      <c r="J207" s="7"/>
      <c r="K207" s="7"/>
      <c r="L207" s="8"/>
      <c r="M207" s="8"/>
      <c r="N207" s="7"/>
      <c r="O207" s="7"/>
      <c r="P207" s="7"/>
      <c r="Q207" s="7"/>
      <c r="R207" s="7"/>
    </row>
    <row r="208" spans="1:18" ht="13.2" x14ac:dyDescent="0.25">
      <c r="A208" s="11"/>
      <c r="B208" s="19"/>
      <c r="C208" s="7"/>
      <c r="D208" s="54"/>
      <c r="E208" s="7"/>
      <c r="F208" s="7"/>
      <c r="G208" s="7"/>
      <c r="H208" s="7"/>
      <c r="I208" s="7"/>
      <c r="J208" s="7"/>
      <c r="K208" s="7"/>
      <c r="L208" s="8"/>
      <c r="M208" s="8"/>
      <c r="N208" s="7"/>
      <c r="O208" s="7"/>
      <c r="P208" s="7"/>
      <c r="Q208" s="7"/>
      <c r="R208" s="7"/>
    </row>
    <row r="209" spans="1:18" ht="13.2" x14ac:dyDescent="0.25">
      <c r="A209" s="11"/>
      <c r="B209" s="19"/>
      <c r="C209" s="7"/>
      <c r="D209" s="54"/>
      <c r="E209" s="7"/>
      <c r="F209" s="7"/>
      <c r="G209" s="7"/>
      <c r="H209" s="7"/>
      <c r="I209" s="7"/>
      <c r="J209" s="7"/>
      <c r="K209" s="7"/>
      <c r="L209" s="8"/>
      <c r="M209" s="8"/>
      <c r="N209" s="7"/>
      <c r="O209" s="7"/>
      <c r="P209" s="7"/>
      <c r="Q209" s="7"/>
      <c r="R209" s="7"/>
    </row>
    <row r="210" spans="1:18" ht="13.2" x14ac:dyDescent="0.25">
      <c r="A210" s="11"/>
      <c r="B210" s="19"/>
      <c r="C210" s="7"/>
      <c r="D210" s="54"/>
      <c r="E210" s="7"/>
      <c r="F210" s="7"/>
      <c r="G210" s="7"/>
      <c r="H210" s="7"/>
      <c r="I210" s="7"/>
      <c r="J210" s="7"/>
      <c r="K210" s="7"/>
      <c r="L210" s="8"/>
      <c r="M210" s="8"/>
      <c r="N210" s="7"/>
      <c r="O210" s="7"/>
      <c r="P210" s="7"/>
      <c r="Q210" s="7"/>
      <c r="R210" s="7"/>
    </row>
    <row r="211" spans="1:18" ht="13.2" x14ac:dyDescent="0.25">
      <c r="A211" s="11"/>
      <c r="B211" s="19"/>
      <c r="C211" s="7"/>
      <c r="D211" s="54"/>
      <c r="E211" s="7"/>
      <c r="F211" s="7"/>
      <c r="G211" s="7"/>
      <c r="H211" s="7"/>
      <c r="I211" s="7"/>
      <c r="J211" s="7"/>
      <c r="K211" s="7"/>
      <c r="L211" s="8"/>
      <c r="M211" s="8"/>
      <c r="N211" s="7"/>
      <c r="O211" s="7"/>
      <c r="P211" s="7"/>
      <c r="Q211" s="7"/>
      <c r="R211" s="7"/>
    </row>
    <row r="212" spans="1:18" ht="13.2" x14ac:dyDescent="0.25">
      <c r="A212" s="11"/>
      <c r="B212" s="19"/>
      <c r="C212" s="7"/>
      <c r="D212" s="54"/>
      <c r="E212" s="7"/>
      <c r="F212" s="7"/>
      <c r="G212" s="7"/>
      <c r="H212" s="7"/>
      <c r="I212" s="7"/>
      <c r="J212" s="7"/>
      <c r="K212" s="7"/>
      <c r="L212" s="8"/>
      <c r="M212" s="8"/>
      <c r="N212" s="7"/>
      <c r="O212" s="7"/>
      <c r="P212" s="7"/>
      <c r="Q212" s="7"/>
      <c r="R212" s="7"/>
    </row>
    <row r="213" spans="1:18" ht="13.2" x14ac:dyDescent="0.25">
      <c r="A213" s="11"/>
      <c r="B213" s="19"/>
      <c r="C213" s="7"/>
      <c r="D213" s="54"/>
      <c r="E213" s="7"/>
      <c r="F213" s="7"/>
      <c r="G213" s="7"/>
      <c r="H213" s="7"/>
      <c r="I213" s="7"/>
      <c r="J213" s="7"/>
      <c r="K213" s="7"/>
      <c r="L213" s="8"/>
      <c r="M213" s="8"/>
      <c r="N213" s="7"/>
      <c r="O213" s="7"/>
      <c r="P213" s="7"/>
      <c r="Q213" s="7"/>
      <c r="R213" s="7"/>
    </row>
    <row r="214" spans="1:18" ht="13.2" x14ac:dyDescent="0.25">
      <c r="A214" s="11"/>
      <c r="B214" s="19"/>
      <c r="C214" s="7"/>
      <c r="D214" s="54"/>
      <c r="E214" s="7"/>
      <c r="F214" s="7"/>
      <c r="G214" s="7"/>
      <c r="H214" s="7"/>
      <c r="I214" s="7"/>
      <c r="J214" s="7"/>
      <c r="K214" s="7"/>
      <c r="L214" s="8"/>
      <c r="M214" s="8"/>
      <c r="N214" s="7"/>
      <c r="O214" s="7"/>
      <c r="P214" s="7"/>
      <c r="Q214" s="7"/>
      <c r="R214" s="7"/>
    </row>
    <row r="215" spans="1:18" ht="13.2" x14ac:dyDescent="0.25">
      <c r="A215" s="11"/>
      <c r="B215" s="19"/>
      <c r="C215" s="7"/>
      <c r="D215" s="54"/>
      <c r="E215" s="7"/>
      <c r="F215" s="7"/>
      <c r="G215" s="7"/>
      <c r="H215" s="7"/>
      <c r="I215" s="7"/>
      <c r="J215" s="7"/>
      <c r="K215" s="7"/>
      <c r="L215" s="8"/>
      <c r="M215" s="8"/>
      <c r="N215" s="7"/>
      <c r="O215" s="7"/>
      <c r="P215" s="7"/>
      <c r="Q215" s="7"/>
      <c r="R215" s="7"/>
    </row>
    <row r="216" spans="1:18" ht="13.2" x14ac:dyDescent="0.25">
      <c r="A216" s="11"/>
      <c r="B216" s="19"/>
      <c r="C216" s="7"/>
      <c r="D216" s="54"/>
      <c r="E216" s="7"/>
      <c r="F216" s="7"/>
      <c r="G216" s="7"/>
      <c r="H216" s="7"/>
      <c r="I216" s="7"/>
      <c r="J216" s="7"/>
      <c r="K216" s="7"/>
      <c r="L216" s="8"/>
      <c r="M216" s="8"/>
      <c r="N216" s="7"/>
      <c r="O216" s="7"/>
      <c r="P216" s="7"/>
      <c r="Q216" s="7"/>
      <c r="R216" s="7"/>
    </row>
    <row r="217" spans="1:18" ht="13.2" x14ac:dyDescent="0.25">
      <c r="A217" s="11"/>
      <c r="B217" s="19"/>
      <c r="C217" s="7"/>
      <c r="D217" s="54"/>
      <c r="E217" s="7"/>
      <c r="F217" s="7"/>
      <c r="G217" s="7"/>
      <c r="H217" s="7"/>
      <c r="I217" s="7"/>
      <c r="J217" s="7"/>
      <c r="K217" s="7"/>
      <c r="L217" s="8"/>
      <c r="M217" s="8"/>
      <c r="N217" s="7"/>
      <c r="O217" s="7"/>
      <c r="P217" s="7"/>
      <c r="Q217" s="7"/>
      <c r="R217" s="7"/>
    </row>
    <row r="218" spans="1:18" ht="13.2" x14ac:dyDescent="0.25">
      <c r="A218" s="11"/>
      <c r="B218" s="19"/>
      <c r="C218" s="7"/>
      <c r="D218" s="54"/>
      <c r="E218" s="7"/>
      <c r="F218" s="7"/>
      <c r="G218" s="7"/>
      <c r="H218" s="7"/>
      <c r="I218" s="7"/>
      <c r="J218" s="7"/>
      <c r="K218" s="7"/>
      <c r="L218" s="8"/>
      <c r="M218" s="8"/>
      <c r="N218" s="7"/>
      <c r="O218" s="7"/>
      <c r="P218" s="7"/>
      <c r="Q218" s="7"/>
      <c r="R218" s="7"/>
    </row>
    <row r="219" spans="1:18" ht="13.2" x14ac:dyDescent="0.25">
      <c r="A219" s="11"/>
      <c r="B219" s="19"/>
      <c r="C219" s="7"/>
      <c r="D219" s="54"/>
      <c r="E219" s="7"/>
      <c r="F219" s="7"/>
      <c r="G219" s="7"/>
      <c r="H219" s="7"/>
      <c r="I219" s="7"/>
      <c r="J219" s="7"/>
      <c r="K219" s="7"/>
      <c r="L219" s="8"/>
      <c r="M219" s="8"/>
      <c r="N219" s="7"/>
      <c r="O219" s="7"/>
      <c r="P219" s="7"/>
      <c r="Q219" s="7"/>
      <c r="R219" s="7"/>
    </row>
    <row r="220" spans="1:18" ht="13.2" x14ac:dyDescent="0.25">
      <c r="A220" s="11"/>
      <c r="B220" s="19"/>
      <c r="C220" s="7"/>
      <c r="D220" s="54"/>
      <c r="E220" s="7"/>
      <c r="F220" s="7"/>
      <c r="G220" s="7"/>
      <c r="H220" s="7"/>
      <c r="I220" s="7"/>
      <c r="J220" s="7"/>
      <c r="K220" s="7"/>
      <c r="L220" s="8"/>
      <c r="M220" s="8"/>
      <c r="N220" s="7"/>
      <c r="O220" s="7"/>
      <c r="P220" s="7"/>
      <c r="Q220" s="7"/>
      <c r="R220" s="7"/>
    </row>
    <row r="221" spans="1:18" ht="13.2" x14ac:dyDescent="0.25">
      <c r="A221" s="11"/>
      <c r="B221" s="19"/>
      <c r="C221" s="7"/>
      <c r="D221" s="54"/>
      <c r="E221" s="7"/>
      <c r="F221" s="7"/>
      <c r="G221" s="7"/>
      <c r="H221" s="7"/>
      <c r="I221" s="7"/>
      <c r="J221" s="7"/>
      <c r="K221" s="7"/>
      <c r="L221" s="8"/>
      <c r="M221" s="8"/>
      <c r="N221" s="7"/>
      <c r="O221" s="7"/>
      <c r="P221" s="7"/>
      <c r="Q221" s="7"/>
      <c r="R221" s="7"/>
    </row>
    <row r="222" spans="1:18" ht="13.2" x14ac:dyDescent="0.25">
      <c r="A222" s="11"/>
      <c r="B222" s="19"/>
      <c r="C222" s="7"/>
      <c r="D222" s="54"/>
      <c r="E222" s="7"/>
      <c r="F222" s="7"/>
      <c r="G222" s="7"/>
      <c r="H222" s="7"/>
      <c r="I222" s="7"/>
      <c r="J222" s="7"/>
      <c r="K222" s="7"/>
      <c r="L222" s="8"/>
      <c r="M222" s="8"/>
      <c r="N222" s="7"/>
      <c r="O222" s="7"/>
      <c r="P222" s="7"/>
      <c r="Q222" s="7"/>
      <c r="R222" s="7"/>
    </row>
    <row r="223" spans="1:18" ht="13.2" x14ac:dyDescent="0.25">
      <c r="A223" s="11"/>
      <c r="B223" s="19"/>
      <c r="C223" s="7"/>
      <c r="D223" s="54"/>
      <c r="E223" s="7"/>
      <c r="F223" s="7"/>
      <c r="G223" s="7"/>
      <c r="H223" s="7"/>
      <c r="I223" s="7"/>
      <c r="J223" s="7"/>
      <c r="K223" s="7"/>
      <c r="L223" s="8"/>
      <c r="M223" s="8"/>
      <c r="N223" s="7"/>
      <c r="O223" s="7"/>
      <c r="P223" s="7"/>
      <c r="Q223" s="7"/>
      <c r="R223" s="7"/>
    </row>
    <row r="224" spans="1:18" ht="13.2" x14ac:dyDescent="0.25">
      <c r="A224" s="11"/>
      <c r="B224" s="19"/>
      <c r="C224" s="7"/>
      <c r="D224" s="54"/>
      <c r="E224" s="7"/>
      <c r="F224" s="7"/>
      <c r="G224" s="7"/>
      <c r="H224" s="7"/>
      <c r="I224" s="7"/>
      <c r="J224" s="7"/>
      <c r="K224" s="7"/>
      <c r="L224" s="8"/>
      <c r="M224" s="8"/>
      <c r="N224" s="7"/>
      <c r="O224" s="7"/>
      <c r="P224" s="7"/>
      <c r="Q224" s="7"/>
      <c r="R224" s="7"/>
    </row>
    <row r="225" spans="1:18" ht="13.2" x14ac:dyDescent="0.25">
      <c r="A225" s="11"/>
      <c r="B225" s="19"/>
      <c r="C225" s="7"/>
      <c r="D225" s="54"/>
      <c r="E225" s="7"/>
      <c r="F225" s="7"/>
      <c r="G225" s="7"/>
      <c r="H225" s="7"/>
      <c r="I225" s="7"/>
      <c r="J225" s="7"/>
      <c r="K225" s="7"/>
      <c r="L225" s="8"/>
      <c r="M225" s="8"/>
      <c r="N225" s="7"/>
      <c r="O225" s="7"/>
      <c r="P225" s="7"/>
      <c r="Q225" s="7"/>
      <c r="R225" s="7"/>
    </row>
    <row r="226" spans="1:18" ht="13.2" x14ac:dyDescent="0.25">
      <c r="A226" s="11"/>
      <c r="B226" s="19"/>
      <c r="C226" s="7"/>
      <c r="D226" s="54"/>
      <c r="E226" s="7"/>
      <c r="F226" s="7"/>
      <c r="G226" s="7"/>
      <c r="H226" s="7"/>
      <c r="I226" s="7"/>
      <c r="J226" s="7"/>
      <c r="K226" s="7"/>
      <c r="L226" s="8"/>
      <c r="M226" s="8"/>
      <c r="N226" s="7"/>
      <c r="O226" s="7"/>
      <c r="P226" s="7"/>
      <c r="Q226" s="7"/>
      <c r="R226" s="7"/>
    </row>
    <row r="227" spans="1:18" ht="13.2" x14ac:dyDescent="0.25">
      <c r="A227" s="11"/>
      <c r="B227" s="19"/>
      <c r="C227" s="7"/>
      <c r="D227" s="54"/>
      <c r="E227" s="7"/>
      <c r="F227" s="7"/>
      <c r="G227" s="7"/>
      <c r="H227" s="7"/>
      <c r="I227" s="7"/>
      <c r="J227" s="7"/>
      <c r="K227" s="7"/>
      <c r="L227" s="8"/>
      <c r="M227" s="8"/>
      <c r="N227" s="7"/>
      <c r="O227" s="7"/>
      <c r="P227" s="7"/>
      <c r="Q227" s="7"/>
      <c r="R227" s="7"/>
    </row>
    <row r="228" spans="1:18" ht="13.2" x14ac:dyDescent="0.25">
      <c r="A228" s="11"/>
      <c r="B228" s="19"/>
      <c r="C228" s="7"/>
      <c r="D228" s="54"/>
      <c r="E228" s="7"/>
      <c r="F228" s="7"/>
      <c r="G228" s="7"/>
      <c r="H228" s="7"/>
      <c r="I228" s="7"/>
      <c r="J228" s="7"/>
      <c r="K228" s="7"/>
      <c r="L228" s="8"/>
      <c r="M228" s="8"/>
      <c r="N228" s="7"/>
      <c r="O228" s="7"/>
      <c r="P228" s="7"/>
      <c r="Q228" s="7"/>
      <c r="R228" s="7"/>
    </row>
    <row r="229" spans="1:18" ht="13.2" x14ac:dyDescent="0.25">
      <c r="A229" s="11"/>
      <c r="B229" s="19"/>
      <c r="C229" s="7"/>
      <c r="D229" s="54"/>
      <c r="E229" s="7"/>
      <c r="F229" s="7"/>
      <c r="G229" s="7"/>
      <c r="H229" s="7"/>
      <c r="I229" s="7"/>
      <c r="J229" s="7"/>
      <c r="K229" s="7"/>
      <c r="L229" s="8"/>
      <c r="M229" s="8"/>
      <c r="N229" s="7"/>
      <c r="O229" s="7"/>
      <c r="P229" s="7"/>
      <c r="Q229" s="7"/>
      <c r="R229" s="7"/>
    </row>
    <row r="230" spans="1:18" ht="13.2" x14ac:dyDescent="0.25">
      <c r="A230" s="11"/>
      <c r="B230" s="19"/>
      <c r="C230" s="7"/>
      <c r="D230" s="54"/>
      <c r="E230" s="7"/>
      <c r="F230" s="7"/>
      <c r="G230" s="7"/>
      <c r="H230" s="7"/>
      <c r="I230" s="7"/>
      <c r="J230" s="7"/>
      <c r="K230" s="7"/>
      <c r="L230" s="8"/>
      <c r="M230" s="8"/>
      <c r="N230" s="7"/>
      <c r="O230" s="7"/>
      <c r="P230" s="7"/>
      <c r="Q230" s="7"/>
      <c r="R230" s="7"/>
    </row>
    <row r="231" spans="1:18" ht="13.2" x14ac:dyDescent="0.25">
      <c r="A231" s="11"/>
      <c r="B231" s="19"/>
      <c r="C231" s="7"/>
      <c r="D231" s="54"/>
      <c r="E231" s="7"/>
      <c r="F231" s="7"/>
      <c r="G231" s="7"/>
      <c r="H231" s="7"/>
      <c r="I231" s="7"/>
      <c r="J231" s="7"/>
      <c r="K231" s="7"/>
      <c r="L231" s="8"/>
      <c r="M231" s="8"/>
      <c r="N231" s="7"/>
      <c r="O231" s="7"/>
      <c r="P231" s="7"/>
      <c r="Q231" s="7"/>
      <c r="R231" s="7"/>
    </row>
    <row r="232" spans="1:18" ht="13.2" x14ac:dyDescent="0.25">
      <c r="A232" s="11"/>
      <c r="B232" s="19"/>
      <c r="C232" s="7"/>
      <c r="D232" s="54"/>
      <c r="E232" s="7"/>
      <c r="F232" s="7"/>
      <c r="G232" s="7"/>
      <c r="H232" s="7"/>
      <c r="I232" s="7"/>
      <c r="J232" s="7"/>
      <c r="K232" s="7"/>
      <c r="L232" s="8"/>
      <c r="M232" s="8"/>
      <c r="N232" s="7"/>
      <c r="O232" s="7"/>
      <c r="P232" s="7"/>
      <c r="Q232" s="7"/>
      <c r="R232" s="7"/>
    </row>
    <row r="233" spans="1:18" ht="13.2" x14ac:dyDescent="0.25">
      <c r="A233" s="11"/>
      <c r="B233" s="19"/>
      <c r="C233" s="7"/>
      <c r="D233" s="54"/>
      <c r="E233" s="7"/>
      <c r="F233" s="7"/>
      <c r="G233" s="7"/>
      <c r="H233" s="7"/>
      <c r="I233" s="7"/>
      <c r="J233" s="7"/>
      <c r="K233" s="7"/>
      <c r="L233" s="8"/>
      <c r="M233" s="8"/>
      <c r="N233" s="7"/>
      <c r="O233" s="7"/>
      <c r="P233" s="7"/>
      <c r="Q233" s="7"/>
      <c r="R233" s="7"/>
    </row>
    <row r="234" spans="1:18" ht="13.2" x14ac:dyDescent="0.25">
      <c r="A234" s="11"/>
      <c r="B234" s="19"/>
      <c r="C234" s="7"/>
      <c r="D234" s="54"/>
      <c r="E234" s="7"/>
      <c r="F234" s="7"/>
      <c r="G234" s="7"/>
      <c r="H234" s="7"/>
      <c r="I234" s="7"/>
      <c r="J234" s="7"/>
      <c r="K234" s="7"/>
      <c r="L234" s="8"/>
      <c r="M234" s="8"/>
      <c r="N234" s="7"/>
      <c r="O234" s="7"/>
      <c r="P234" s="7"/>
      <c r="Q234" s="7"/>
      <c r="R234" s="7"/>
    </row>
    <row r="235" spans="1:18" ht="13.2" x14ac:dyDescent="0.25">
      <c r="A235" s="11"/>
      <c r="B235" s="19"/>
      <c r="C235" s="7"/>
      <c r="D235" s="54"/>
      <c r="E235" s="7"/>
      <c r="F235" s="7"/>
      <c r="G235" s="7"/>
      <c r="H235" s="7"/>
      <c r="I235" s="7"/>
      <c r="J235" s="7"/>
      <c r="K235" s="7"/>
      <c r="L235" s="8"/>
      <c r="M235" s="8"/>
      <c r="N235" s="7"/>
      <c r="O235" s="7"/>
      <c r="P235" s="7"/>
      <c r="Q235" s="7"/>
      <c r="R235" s="7"/>
    </row>
    <row r="236" spans="1:18" ht="13.2" x14ac:dyDescent="0.25">
      <c r="A236" s="11"/>
      <c r="B236" s="19"/>
      <c r="C236" s="7"/>
      <c r="D236" s="54"/>
      <c r="E236" s="7"/>
      <c r="F236" s="7"/>
      <c r="G236" s="7"/>
      <c r="H236" s="7"/>
      <c r="I236" s="7"/>
      <c r="J236" s="7"/>
      <c r="K236" s="7"/>
      <c r="L236" s="8"/>
      <c r="M236" s="8"/>
      <c r="N236" s="7"/>
      <c r="O236" s="7"/>
      <c r="P236" s="7"/>
      <c r="Q236" s="7"/>
      <c r="R236" s="7"/>
    </row>
    <row r="237" spans="1:18" ht="13.2" x14ac:dyDescent="0.25">
      <c r="A237" s="11"/>
      <c r="B237" s="19"/>
      <c r="C237" s="7"/>
      <c r="D237" s="54"/>
      <c r="E237" s="7"/>
      <c r="F237" s="7"/>
      <c r="G237" s="7"/>
      <c r="H237" s="7"/>
      <c r="I237" s="7"/>
      <c r="J237" s="7"/>
      <c r="K237" s="7"/>
      <c r="L237" s="8"/>
      <c r="M237" s="8"/>
      <c r="N237" s="7"/>
      <c r="O237" s="7"/>
      <c r="P237" s="7"/>
      <c r="Q237" s="7"/>
      <c r="R237" s="7"/>
    </row>
    <row r="238" spans="1:18" ht="13.2" x14ac:dyDescent="0.25">
      <c r="A238" s="11"/>
      <c r="B238" s="19"/>
      <c r="C238" s="7"/>
      <c r="D238" s="54"/>
      <c r="E238" s="7"/>
      <c r="F238" s="7"/>
      <c r="G238" s="7"/>
      <c r="H238" s="7"/>
      <c r="I238" s="7"/>
      <c r="J238" s="7"/>
      <c r="K238" s="7"/>
      <c r="L238" s="8"/>
      <c r="M238" s="8"/>
      <c r="N238" s="7"/>
      <c r="O238" s="7"/>
      <c r="P238" s="7"/>
      <c r="Q238" s="7"/>
      <c r="R238" s="7"/>
    </row>
    <row r="239" spans="1:18" ht="13.2" x14ac:dyDescent="0.25">
      <c r="A239" s="11"/>
      <c r="B239" s="19"/>
      <c r="C239" s="7"/>
      <c r="D239" s="54"/>
      <c r="E239" s="7"/>
      <c r="F239" s="7"/>
      <c r="G239" s="7"/>
      <c r="H239" s="7"/>
      <c r="I239" s="7"/>
      <c r="J239" s="7"/>
      <c r="K239" s="7"/>
      <c r="L239" s="8"/>
      <c r="M239" s="8"/>
      <c r="N239" s="7"/>
      <c r="O239" s="7"/>
      <c r="P239" s="7"/>
      <c r="Q239" s="7"/>
      <c r="R239" s="7"/>
    </row>
    <row r="240" spans="1:18" ht="13.2" x14ac:dyDescent="0.25">
      <c r="A240" s="11"/>
      <c r="B240" s="19"/>
      <c r="C240" s="7"/>
      <c r="D240" s="54"/>
      <c r="E240" s="7"/>
      <c r="F240" s="7"/>
      <c r="G240" s="7"/>
      <c r="H240" s="7"/>
      <c r="I240" s="7"/>
      <c r="J240" s="7"/>
      <c r="K240" s="7"/>
      <c r="L240" s="8"/>
      <c r="M240" s="8"/>
      <c r="N240" s="7"/>
      <c r="O240" s="7"/>
      <c r="P240" s="7"/>
      <c r="Q240" s="7"/>
      <c r="R240" s="7"/>
    </row>
    <row r="241" spans="1:18" ht="13.2" x14ac:dyDescent="0.25">
      <c r="A241" s="11"/>
      <c r="B241" s="19"/>
      <c r="C241" s="7"/>
      <c r="D241" s="54"/>
      <c r="E241" s="7"/>
      <c r="F241" s="7"/>
      <c r="G241" s="7"/>
      <c r="H241" s="7"/>
      <c r="I241" s="7"/>
      <c r="J241" s="7"/>
      <c r="K241" s="7"/>
      <c r="L241" s="8"/>
      <c r="M241" s="8"/>
      <c r="N241" s="7"/>
      <c r="O241" s="7"/>
      <c r="P241" s="7"/>
      <c r="Q241" s="7"/>
      <c r="R241" s="7"/>
    </row>
    <row r="242" spans="1:18" ht="13.2" x14ac:dyDescent="0.25">
      <c r="A242" s="11"/>
      <c r="B242" s="19"/>
      <c r="C242" s="7"/>
      <c r="D242" s="54"/>
      <c r="E242" s="7"/>
      <c r="F242" s="7"/>
      <c r="G242" s="7"/>
      <c r="H242" s="7"/>
      <c r="I242" s="7"/>
      <c r="J242" s="7"/>
      <c r="K242" s="7"/>
      <c r="L242" s="8"/>
      <c r="M242" s="8"/>
      <c r="N242" s="7"/>
      <c r="O242" s="7"/>
      <c r="P242" s="7"/>
      <c r="Q242" s="7"/>
      <c r="R242" s="7"/>
    </row>
  </sheetData>
  <phoneticPr fontId="11" type="noConversion"/>
  <hyperlinks>
    <hyperlink ref="B2" location="Overview!A1" display="Back to overview" xr:uid="{0D97A1D5-2E3C-4E20-8BCF-292FDD9AC43F}"/>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4D2E-EC99-44AF-9E83-89F6F1480855}">
  <sheetPr codeName="Sheet9">
    <tabColor rgb="FF29C3EC"/>
  </sheetPr>
  <dimension ref="A1:U217"/>
  <sheetViews>
    <sheetView zoomScaleNormal="100" workbookViewId="0">
      <pane xSplit="3" topLeftCell="E1" activePane="topRight" state="frozen"/>
      <selection activeCell="D1" sqref="D1:D1048576"/>
      <selection pane="topRight" activeCell="B2" sqref="B2"/>
    </sheetView>
  </sheetViews>
  <sheetFormatPr defaultColWidth="9.44140625" defaultRowHeight="14.25" customHeight="1" x14ac:dyDescent="0.25"/>
  <cols>
    <col min="1" max="1" width="6.44140625" style="36" customWidth="1"/>
    <col min="2" max="2" width="8.77734375" style="37" customWidth="1"/>
    <col min="3" max="3" width="43.88671875" style="37" customWidth="1"/>
    <col min="4" max="4" width="29.6640625" style="55" customWidth="1"/>
    <col min="5" max="5" width="36.6640625" style="37" customWidth="1"/>
    <col min="6" max="6" width="14.33203125" style="37" customWidth="1"/>
    <col min="7" max="7" width="17.109375" style="37" customWidth="1"/>
    <col min="8" max="8" width="77.77734375" style="37" customWidth="1"/>
    <col min="9" max="9" width="15.33203125" style="37" customWidth="1"/>
    <col min="10" max="10" width="15.109375" style="37" customWidth="1"/>
    <col min="11" max="11" width="14.33203125" style="37" customWidth="1"/>
    <col min="12" max="12" width="14.21875" style="37" customWidth="1"/>
    <col min="13" max="13" width="12.44140625" style="37" customWidth="1"/>
    <col min="14" max="14" width="4.44140625" style="36" customWidth="1"/>
    <col min="15" max="15" width="14.33203125" style="37" customWidth="1"/>
    <col min="16" max="16" width="14.6640625" style="37" customWidth="1"/>
    <col min="17" max="17" width="15" style="37" customWidth="1"/>
    <col min="18" max="18" width="14.21875" style="37" customWidth="1"/>
    <col min="19" max="19" width="12.44140625" style="37" customWidth="1"/>
    <col min="20" max="16384" width="9.44140625" style="36"/>
  </cols>
  <sheetData>
    <row r="1" spans="1:21" ht="15" customHeight="1" x14ac:dyDescent="0.3">
      <c r="A1" s="207"/>
      <c r="B1" s="208"/>
      <c r="C1" s="207"/>
      <c r="D1" s="209"/>
      <c r="E1" s="207"/>
      <c r="F1" s="207"/>
      <c r="G1" s="207"/>
      <c r="H1" s="207"/>
      <c r="I1" s="207"/>
      <c r="J1" s="207"/>
      <c r="K1" s="207"/>
      <c r="L1" s="207"/>
      <c r="M1" s="283"/>
      <c r="N1" s="207"/>
      <c r="O1" s="207"/>
      <c r="P1" s="283"/>
      <c r="Q1" s="283"/>
      <c r="R1" s="283"/>
      <c r="S1" s="283"/>
      <c r="T1" s="201"/>
      <c r="U1" s="201"/>
    </row>
    <row r="2" spans="1:21" ht="15" customHeight="1" x14ac:dyDescent="0.3">
      <c r="A2" s="207"/>
      <c r="B2" s="143" t="s">
        <v>26</v>
      </c>
      <c r="C2" s="207"/>
      <c r="D2" s="209"/>
      <c r="E2" s="207"/>
      <c r="F2" s="207"/>
      <c r="G2" s="207"/>
      <c r="H2" s="207"/>
      <c r="I2" s="207"/>
      <c r="J2" s="207"/>
      <c r="K2" s="207"/>
      <c r="L2" s="207"/>
      <c r="M2" s="283"/>
      <c r="N2" s="207"/>
      <c r="O2" s="207"/>
      <c r="P2" s="283"/>
      <c r="Q2" s="283"/>
      <c r="R2" s="283"/>
      <c r="S2" s="283"/>
      <c r="T2" s="201"/>
      <c r="U2" s="201"/>
    </row>
    <row r="3" spans="1:21" ht="15" customHeight="1" x14ac:dyDescent="0.3">
      <c r="A3" s="207"/>
      <c r="B3" s="208"/>
      <c r="C3" s="207"/>
      <c r="D3" s="209"/>
      <c r="E3" s="207"/>
      <c r="F3" s="207"/>
      <c r="G3" s="207"/>
      <c r="H3" s="207"/>
      <c r="I3" s="207"/>
      <c r="J3" s="207"/>
      <c r="K3" s="207"/>
      <c r="L3" s="207"/>
      <c r="M3" s="283"/>
      <c r="N3" s="207"/>
      <c r="O3" s="207"/>
      <c r="P3" s="283"/>
      <c r="Q3" s="283"/>
      <c r="R3" s="283"/>
      <c r="S3" s="283"/>
      <c r="T3" s="201"/>
      <c r="U3" s="201"/>
    </row>
    <row r="4" spans="1:21" ht="20.399999999999999" customHeight="1" x14ac:dyDescent="0.3">
      <c r="A4" s="207"/>
      <c r="B4" s="272" t="s">
        <v>381</v>
      </c>
      <c r="C4" s="207"/>
      <c r="D4" s="209"/>
      <c r="E4" s="207"/>
      <c r="F4" s="207"/>
      <c r="G4" s="207"/>
      <c r="H4" s="207"/>
      <c r="I4" s="201"/>
      <c r="J4" s="349"/>
      <c r="K4" s="205"/>
      <c r="L4" s="205"/>
      <c r="M4" s="205"/>
      <c r="N4" s="207"/>
      <c r="O4" s="202" t="s">
        <v>386</v>
      </c>
      <c r="P4" s="212"/>
      <c r="Q4" s="212"/>
      <c r="R4" s="212"/>
      <c r="S4" s="205"/>
      <c r="T4" s="201"/>
      <c r="U4" s="201"/>
    </row>
    <row r="5" spans="1:21" s="42" customFormat="1" ht="15" customHeight="1" thickBot="1" x14ac:dyDescent="0.35">
      <c r="A5" s="214"/>
      <c r="B5" s="289"/>
      <c r="C5" s="289"/>
      <c r="D5" s="289"/>
      <c r="E5" s="289"/>
      <c r="F5" s="289"/>
      <c r="G5" s="289"/>
      <c r="H5" s="289"/>
      <c r="I5" s="289"/>
      <c r="J5" s="289"/>
      <c r="K5" s="289"/>
      <c r="L5" s="289"/>
      <c r="M5" s="349" t="s">
        <v>107</v>
      </c>
      <c r="N5" s="289"/>
      <c r="O5" s="289"/>
      <c r="P5" s="289"/>
      <c r="Q5" s="289"/>
      <c r="R5" s="289"/>
      <c r="S5" s="349" t="s">
        <v>107</v>
      </c>
      <c r="T5" s="289"/>
      <c r="U5" s="289"/>
    </row>
    <row r="6" spans="1:21" s="60" customFormat="1" ht="15" customHeight="1" x14ac:dyDescent="0.3">
      <c r="A6" s="204"/>
      <c r="B6" s="216" t="s">
        <v>108</v>
      </c>
      <c r="C6" s="217" t="s">
        <v>109</v>
      </c>
      <c r="D6" s="218" t="s">
        <v>110</v>
      </c>
      <c r="E6" s="217" t="s">
        <v>111</v>
      </c>
      <c r="F6" s="217" t="s">
        <v>112</v>
      </c>
      <c r="G6" s="217" t="s">
        <v>113</v>
      </c>
      <c r="H6" s="217" t="s">
        <v>114</v>
      </c>
      <c r="I6" s="331" t="s">
        <v>84</v>
      </c>
      <c r="J6" s="331" t="s">
        <v>85</v>
      </c>
      <c r="K6" s="331" t="s">
        <v>86</v>
      </c>
      <c r="L6" s="331" t="s">
        <v>87</v>
      </c>
      <c r="M6" s="293" t="s">
        <v>88</v>
      </c>
      <c r="N6" s="214"/>
      <c r="O6" s="402" t="s">
        <v>84</v>
      </c>
      <c r="P6" s="331" t="s">
        <v>85</v>
      </c>
      <c r="Q6" s="331" t="s">
        <v>86</v>
      </c>
      <c r="R6" s="331" t="s">
        <v>87</v>
      </c>
      <c r="S6" s="293" t="s">
        <v>88</v>
      </c>
      <c r="T6" s="399"/>
      <c r="U6" s="399"/>
    </row>
    <row r="7" spans="1:21" s="69" customFormat="1" ht="60.45" customHeight="1" x14ac:dyDescent="0.3">
      <c r="A7" s="403"/>
      <c r="B7" s="404" t="s">
        <v>221</v>
      </c>
      <c r="C7" s="227" t="s">
        <v>222</v>
      </c>
      <c r="D7" s="227" t="s">
        <v>29</v>
      </c>
      <c r="E7" s="227" t="s">
        <v>67</v>
      </c>
      <c r="F7" s="227" t="s">
        <v>223</v>
      </c>
      <c r="G7" s="227" t="s">
        <v>385</v>
      </c>
      <c r="H7" s="227" t="s">
        <v>224</v>
      </c>
      <c r="I7" s="405" t="s">
        <v>411</v>
      </c>
      <c r="J7" s="405" t="s">
        <v>411</v>
      </c>
      <c r="K7" s="405" t="s">
        <v>411</v>
      </c>
      <c r="L7" s="405" t="s">
        <v>411</v>
      </c>
      <c r="M7" s="406">
        <v>0</v>
      </c>
      <c r="N7" s="407"/>
      <c r="O7" s="408" t="str">
        <f>IF(ISNUMBER(I7),I7*'Exchange Rates'!$E$14*'Exchange Rates'!I$7,I7)</f>
        <v>Not applicable</v>
      </c>
      <c r="P7" s="356" t="str">
        <f>IF(ISNUMBER(J7),J7*'Exchange Rates'!$E$14*'Exchange Rates'!J$7,J7)</f>
        <v>Not applicable</v>
      </c>
      <c r="Q7" s="409" t="str">
        <f>IF(ISNUMBER(K7),K7*'Exchange Rates'!$E$14*'Exchange Rates'!K$7,K7)</f>
        <v>Not applicable</v>
      </c>
      <c r="R7" s="409" t="str">
        <f>IF(ISNUMBER(L7),L7*'Exchange Rates'!$E$14*'Exchange Rates'!L$7,L7)</f>
        <v>Not applicable</v>
      </c>
      <c r="S7" s="410">
        <f>IF(ISNUMBER(M7),M7*'Exchange Rates'!$E$14*'Exchange Rates'!M$7,M7)</f>
        <v>0</v>
      </c>
      <c r="T7" s="400"/>
      <c r="U7" s="400"/>
    </row>
    <row r="8" spans="1:21" s="69" customFormat="1" ht="34.65" customHeight="1" x14ac:dyDescent="0.3">
      <c r="A8" s="403"/>
      <c r="B8" s="404" t="s">
        <v>225</v>
      </c>
      <c r="C8" s="227" t="s">
        <v>382</v>
      </c>
      <c r="D8" s="227" t="s">
        <v>29</v>
      </c>
      <c r="E8" s="227" t="s">
        <v>67</v>
      </c>
      <c r="F8" s="227" t="s">
        <v>31</v>
      </c>
      <c r="G8" s="227" t="s">
        <v>226</v>
      </c>
      <c r="H8" s="227" t="s">
        <v>383</v>
      </c>
      <c r="I8" s="409">
        <v>2.669</v>
      </c>
      <c r="J8" s="411">
        <v>0</v>
      </c>
      <c r="K8" s="411">
        <v>1.2</v>
      </c>
      <c r="L8" s="411">
        <v>0</v>
      </c>
      <c r="M8" s="412">
        <v>0</v>
      </c>
      <c r="N8" s="413"/>
      <c r="O8" s="408">
        <f>IF(ISNUMBER(I8),I8*'Exchange Rates'!$E$14*'Exchange Rates'!I$7,I8)</f>
        <v>0.37646173363096713</v>
      </c>
      <c r="P8" s="356">
        <f>IF(ISNUMBER(J8),J8*'Exchange Rates'!$E$14*'Exchange Rates'!J$7,J8)</f>
        <v>0</v>
      </c>
      <c r="Q8" s="409">
        <f>IF(ISNUMBER(K8),K8*'Exchange Rates'!$E$14*'Exchange Rates'!K$7,K8)</f>
        <v>0.16106541551051898</v>
      </c>
      <c r="R8" s="409">
        <f>IF(ISNUMBER(L8),L8*'Exchange Rates'!$E$14*'Exchange Rates'!L$7,L8)</f>
        <v>0</v>
      </c>
      <c r="S8" s="410">
        <f>IF(ISNUMBER(M8),M8*'Exchange Rates'!$E$14*'Exchange Rates'!M$7,M8)</f>
        <v>0</v>
      </c>
      <c r="T8" s="400"/>
      <c r="U8" s="400"/>
    </row>
    <row r="9" spans="1:21" s="69" customFormat="1" ht="339.6" customHeight="1" x14ac:dyDescent="0.3">
      <c r="A9" s="403"/>
      <c r="B9" s="404" t="s">
        <v>227</v>
      </c>
      <c r="C9" s="227" t="s">
        <v>228</v>
      </c>
      <c r="D9" s="227" t="s">
        <v>29</v>
      </c>
      <c r="E9" s="227" t="s">
        <v>34</v>
      </c>
      <c r="F9" s="227" t="s">
        <v>31</v>
      </c>
      <c r="G9" s="268" t="s">
        <v>226</v>
      </c>
      <c r="H9" s="263" t="s">
        <v>387</v>
      </c>
      <c r="I9" s="414">
        <v>3.54</v>
      </c>
      <c r="J9" s="414">
        <v>3.1</v>
      </c>
      <c r="K9" s="414">
        <v>3.2</v>
      </c>
      <c r="L9" s="414">
        <v>8.5</v>
      </c>
      <c r="M9" s="415">
        <v>12.77</v>
      </c>
      <c r="N9" s="413"/>
      <c r="O9" s="408">
        <f>IF(ISNUMBER(I9),I9*'Exchange Rates'!$E$14*'Exchange Rates'!I$7,I9)</f>
        <v>0.49931604985148875</v>
      </c>
      <c r="P9" s="356">
        <f>IF(ISNUMBER(J9),J9*'Exchange Rates'!$E$14*'Exchange Rates'!J$7,J9)</f>
        <v>0.41764881500905887</v>
      </c>
      <c r="Q9" s="356">
        <f>IF(ISNUMBER(K9),K9*'Exchange Rates'!$E$14*'Exchange Rates'!K$7,K9)</f>
        <v>0.42950777469471729</v>
      </c>
      <c r="R9" s="356">
        <f>IF(ISNUMBER(L9),L9*'Exchange Rates'!$E$14*'Exchange Rates'!L$7,L9)</f>
        <v>1.0576947604912432</v>
      </c>
      <c r="S9" s="239">
        <f>IF(ISNUMBER(M9),M9*'Exchange Rates'!$E$14*'Exchange Rates'!M$7,M9)</f>
        <v>1.5424617867271837</v>
      </c>
      <c r="T9" s="400"/>
      <c r="U9" s="400"/>
    </row>
    <row r="10" spans="1:21" s="70" customFormat="1" ht="161.69999999999999" customHeight="1" thickBot="1" x14ac:dyDescent="0.35">
      <c r="A10" s="416"/>
      <c r="B10" s="404" t="s">
        <v>229</v>
      </c>
      <c r="C10" s="268" t="s">
        <v>230</v>
      </c>
      <c r="D10" s="241" t="s">
        <v>39</v>
      </c>
      <c r="E10" s="227" t="s">
        <v>231</v>
      </c>
      <c r="F10" s="227" t="s">
        <v>31</v>
      </c>
      <c r="G10" s="268" t="s">
        <v>226</v>
      </c>
      <c r="H10" s="227" t="s">
        <v>384</v>
      </c>
      <c r="I10" s="414">
        <v>17.579999999999998</v>
      </c>
      <c r="J10" s="414">
        <v>11.8</v>
      </c>
      <c r="K10" s="414">
        <v>30.51</v>
      </c>
      <c r="L10" s="414">
        <v>63.09</v>
      </c>
      <c r="M10" s="415">
        <v>81.11</v>
      </c>
      <c r="N10" s="413"/>
      <c r="O10" s="408">
        <f>IF(ISNUMBER(I10),I10*'Exchange Rates'!$E$14*'Exchange Rates'!I$7,I10)</f>
        <v>2.4796542814658675</v>
      </c>
      <c r="P10" s="356">
        <f>IF(ISNUMBER(J10),J10*'Exchange Rates'!$E$14*'Exchange Rates'!J$7,J10)</f>
        <v>1.5897600055183532</v>
      </c>
      <c r="Q10" s="356">
        <f>IF(ISNUMBER(K10),K10*'Exchange Rates'!$E$14*'Exchange Rates'!K$7,K10)</f>
        <v>4.0950881893549456</v>
      </c>
      <c r="R10" s="356">
        <f>IF(ISNUMBER(L10),L10*'Exchange Rates'!$E$14*'Exchange Rates'!L$7,L10)</f>
        <v>7.850583816399122</v>
      </c>
      <c r="S10" s="239">
        <f>IF(ISNUMBER(M10),M10*'Exchange Rates'!$E$14*'Exchange Rates'!M$7,M10)</f>
        <v>9.7971084981551986</v>
      </c>
      <c r="T10" s="401"/>
      <c r="U10" s="401"/>
    </row>
    <row r="11" spans="1:21" ht="15" customHeight="1" thickBot="1" x14ac:dyDescent="0.35">
      <c r="A11" s="207"/>
      <c r="B11" s="244"/>
      <c r="C11" s="417" t="s">
        <v>95</v>
      </c>
      <c r="D11" s="246"/>
      <c r="E11" s="247"/>
      <c r="F11" s="247"/>
      <c r="G11" s="247"/>
      <c r="H11" s="418"/>
      <c r="I11" s="419">
        <f>SUM(I7:I10)</f>
        <v>23.788999999999998</v>
      </c>
      <c r="J11" s="419">
        <f>SUM(J7:J10)</f>
        <v>14.9</v>
      </c>
      <c r="K11" s="419">
        <f>SUM(K7:K10)</f>
        <v>34.910000000000004</v>
      </c>
      <c r="L11" s="419">
        <f>SUM(L7:L10)</f>
        <v>71.59</v>
      </c>
      <c r="M11" s="420">
        <f>SUM(M7:M10)</f>
        <v>93.88</v>
      </c>
      <c r="N11" s="207"/>
      <c r="O11" s="421">
        <f>SUM(O7:O10)</f>
        <v>3.3554320649483236</v>
      </c>
      <c r="P11" s="422">
        <f t="shared" ref="P11:S11" si="0">SUM(P7:P10)</f>
        <v>2.0074088205274121</v>
      </c>
      <c r="Q11" s="422">
        <f t="shared" si="0"/>
        <v>4.685661379560182</v>
      </c>
      <c r="R11" s="422">
        <f>SUM(R7:R10)</f>
        <v>8.9082785768903658</v>
      </c>
      <c r="S11" s="423">
        <f t="shared" si="0"/>
        <v>11.339570284882383</v>
      </c>
      <c r="T11" s="201"/>
      <c r="U11" s="201"/>
    </row>
    <row r="12" spans="1:21" ht="14.4" x14ac:dyDescent="0.3">
      <c r="A12" s="207"/>
      <c r="B12" s="208"/>
      <c r="C12" s="207"/>
      <c r="D12" s="209"/>
      <c r="E12" s="207"/>
      <c r="F12" s="201"/>
      <c r="G12" s="201"/>
      <c r="H12" s="424"/>
      <c r="I12" s="425"/>
      <c r="J12" s="207"/>
      <c r="K12" s="207"/>
      <c r="L12" s="207"/>
      <c r="M12" s="283"/>
      <c r="N12" s="207"/>
      <c r="O12" s="207"/>
      <c r="P12" s="201"/>
      <c r="Q12" s="201"/>
      <c r="R12" s="201"/>
      <c r="S12" s="283"/>
      <c r="T12" s="201"/>
      <c r="U12" s="201"/>
    </row>
    <row r="13" spans="1:21" ht="14.4" x14ac:dyDescent="0.3">
      <c r="A13" s="207"/>
      <c r="B13" s="395"/>
      <c r="C13" s="215"/>
      <c r="D13" s="376"/>
      <c r="E13" s="215"/>
      <c r="F13" s="215"/>
      <c r="G13" s="215"/>
      <c r="H13" s="225"/>
      <c r="I13" s="215"/>
      <c r="J13" s="215"/>
      <c r="K13" s="215"/>
      <c r="L13" s="215"/>
      <c r="M13" s="215"/>
      <c r="N13" s="207"/>
      <c r="O13" s="215"/>
      <c r="P13" s="205"/>
      <c r="Q13" s="205"/>
      <c r="R13" s="205"/>
      <c r="S13" s="215"/>
      <c r="T13" s="201"/>
      <c r="U13" s="201"/>
    </row>
    <row r="14" spans="1:21" ht="19.05" customHeight="1" x14ac:dyDescent="0.3">
      <c r="A14" s="207"/>
      <c r="B14" s="272" t="s">
        <v>388</v>
      </c>
      <c r="C14" s="215"/>
      <c r="D14" s="376"/>
      <c r="E14" s="215"/>
      <c r="F14" s="215"/>
      <c r="G14" s="215"/>
      <c r="H14" s="225"/>
      <c r="I14" s="215"/>
      <c r="J14" s="215"/>
      <c r="K14" s="215"/>
      <c r="L14" s="215"/>
      <c r="M14" s="215"/>
      <c r="N14" s="207"/>
      <c r="O14" s="202" t="s">
        <v>232</v>
      </c>
      <c r="P14" s="205"/>
      <c r="Q14" s="205"/>
      <c r="R14" s="205"/>
      <c r="S14" s="215"/>
      <c r="T14" s="201"/>
      <c r="U14" s="201"/>
    </row>
    <row r="15" spans="1:21" s="42" customFormat="1" ht="15" customHeight="1" thickBot="1" x14ac:dyDescent="0.35">
      <c r="A15" s="214"/>
      <c r="B15" s="289"/>
      <c r="C15" s="207"/>
      <c r="D15" s="209"/>
      <c r="E15" s="207"/>
      <c r="F15" s="207"/>
      <c r="G15" s="207"/>
      <c r="H15" s="426"/>
      <c r="I15" s="201"/>
      <c r="J15" s="349"/>
      <c r="K15" s="205"/>
      <c r="L15" s="205"/>
      <c r="M15" s="349" t="s">
        <v>107</v>
      </c>
      <c r="N15" s="207"/>
      <c r="O15" s="289"/>
      <c r="P15" s="212"/>
      <c r="Q15" s="212"/>
      <c r="R15" s="212"/>
      <c r="S15" s="349" t="s">
        <v>107</v>
      </c>
      <c r="T15" s="289"/>
      <c r="U15" s="289"/>
    </row>
    <row r="16" spans="1:21" s="60" customFormat="1" ht="15" customHeight="1" x14ac:dyDescent="0.3">
      <c r="A16" s="204"/>
      <c r="B16" s="216" t="s">
        <v>108</v>
      </c>
      <c r="C16" s="217" t="s">
        <v>109</v>
      </c>
      <c r="D16" s="218" t="s">
        <v>110</v>
      </c>
      <c r="E16" s="217" t="s">
        <v>111</v>
      </c>
      <c r="F16" s="217" t="s">
        <v>112</v>
      </c>
      <c r="G16" s="217" t="s">
        <v>113</v>
      </c>
      <c r="H16" s="427" t="s">
        <v>114</v>
      </c>
      <c r="I16" s="331" t="s">
        <v>84</v>
      </c>
      <c r="J16" s="331" t="s">
        <v>85</v>
      </c>
      <c r="K16" s="331" t="s">
        <v>86</v>
      </c>
      <c r="L16" s="331" t="s">
        <v>87</v>
      </c>
      <c r="M16" s="293" t="s">
        <v>88</v>
      </c>
      <c r="N16" s="214"/>
      <c r="O16" s="402" t="s">
        <v>84</v>
      </c>
      <c r="P16" s="331" t="s">
        <v>85</v>
      </c>
      <c r="Q16" s="331" t="s">
        <v>86</v>
      </c>
      <c r="R16" s="331" t="s">
        <v>87</v>
      </c>
      <c r="S16" s="293" t="s">
        <v>88</v>
      </c>
      <c r="T16" s="399"/>
      <c r="U16" s="399"/>
    </row>
    <row r="17" spans="1:21" s="60" customFormat="1" ht="74.7" customHeight="1" x14ac:dyDescent="0.3">
      <c r="A17" s="204"/>
      <c r="B17" s="404" t="s">
        <v>233</v>
      </c>
      <c r="C17" s="428" t="s">
        <v>234</v>
      </c>
      <c r="D17" s="227" t="s">
        <v>29</v>
      </c>
      <c r="E17" s="227" t="s">
        <v>67</v>
      </c>
      <c r="F17" s="227" t="s">
        <v>223</v>
      </c>
      <c r="G17" s="227" t="s">
        <v>385</v>
      </c>
      <c r="H17" s="227" t="s">
        <v>391</v>
      </c>
      <c r="I17" s="355">
        <v>0</v>
      </c>
      <c r="J17" s="355">
        <v>0</v>
      </c>
      <c r="K17" s="355">
        <v>0</v>
      </c>
      <c r="L17" s="355">
        <v>0</v>
      </c>
      <c r="M17" s="360">
        <v>0</v>
      </c>
      <c r="N17" s="429"/>
      <c r="O17" s="408">
        <f>IF(ISNUMBER(I17),I17*'Exchange Rates'!$E$14*'Exchange Rates'!I$7,I17)</f>
        <v>0</v>
      </c>
      <c r="P17" s="356">
        <f>IF(ISNUMBER(J17),J17*'Exchange Rates'!$E$14*'Exchange Rates'!J$7,J17)</f>
        <v>0</v>
      </c>
      <c r="Q17" s="356">
        <f>IF(ISNUMBER(K17),K17*'Exchange Rates'!$E$14*'Exchange Rates'!K$7,K17)</f>
        <v>0</v>
      </c>
      <c r="R17" s="356">
        <f>IF(ISNUMBER(L17),L17*'Exchange Rates'!$E$14*'Exchange Rates'!L$7,L17)</f>
        <v>0</v>
      </c>
      <c r="S17" s="239">
        <f>IF(ISNUMBER(M17),M17*'Exchange Rates'!$E$14*'Exchange Rates'!M$7,M17)</f>
        <v>0</v>
      </c>
      <c r="T17" s="399"/>
      <c r="U17" s="399"/>
    </row>
    <row r="18" spans="1:21" s="60" customFormat="1" ht="128.4" customHeight="1" x14ac:dyDescent="0.3">
      <c r="A18" s="204"/>
      <c r="B18" s="404" t="s">
        <v>235</v>
      </c>
      <c r="C18" s="428" t="s">
        <v>236</v>
      </c>
      <c r="D18" s="263" t="s">
        <v>29</v>
      </c>
      <c r="E18" s="227" t="s">
        <v>67</v>
      </c>
      <c r="F18" s="227" t="s">
        <v>31</v>
      </c>
      <c r="G18" s="227" t="s">
        <v>226</v>
      </c>
      <c r="H18" s="227" t="s">
        <v>465</v>
      </c>
      <c r="I18" s="355">
        <v>0</v>
      </c>
      <c r="J18" s="355">
        <v>0</v>
      </c>
      <c r="K18" s="355">
        <v>0</v>
      </c>
      <c r="L18" s="355">
        <v>0</v>
      </c>
      <c r="M18" s="360">
        <v>0</v>
      </c>
      <c r="N18" s="429"/>
      <c r="O18" s="408">
        <f>IF(ISNUMBER(I18),I18*'Exchange Rates'!$E$14*'Exchange Rates'!I$7,I18)</f>
        <v>0</v>
      </c>
      <c r="P18" s="356">
        <f>IF(ISNUMBER(J18),J18*'Exchange Rates'!$E$14*'Exchange Rates'!J$7,J18)</f>
        <v>0</v>
      </c>
      <c r="Q18" s="356">
        <f>IF(ISNUMBER(K18),K18*'Exchange Rates'!$E$14*'Exchange Rates'!K$7,K18)</f>
        <v>0</v>
      </c>
      <c r="R18" s="356">
        <f>IF(ISNUMBER(L18),L18*'Exchange Rates'!$E$14*'Exchange Rates'!L$7,L18)</f>
        <v>0</v>
      </c>
      <c r="S18" s="239">
        <f>IF(ISNUMBER(M18),M18*'Exchange Rates'!$E$14*'Exchange Rates'!M$7,M18)</f>
        <v>0</v>
      </c>
      <c r="T18" s="399"/>
      <c r="U18" s="399"/>
    </row>
    <row r="19" spans="1:21" s="60" customFormat="1" ht="100.5" customHeight="1" x14ac:dyDescent="0.3">
      <c r="A19" s="204"/>
      <c r="B19" s="404" t="s">
        <v>237</v>
      </c>
      <c r="C19" s="428" t="s">
        <v>238</v>
      </c>
      <c r="D19" s="227" t="s">
        <v>29</v>
      </c>
      <c r="E19" s="227" t="s">
        <v>67</v>
      </c>
      <c r="F19" s="227" t="s">
        <v>223</v>
      </c>
      <c r="G19" s="227" t="s">
        <v>122</v>
      </c>
      <c r="H19" s="227" t="s">
        <v>392</v>
      </c>
      <c r="I19" s="355">
        <v>477.32</v>
      </c>
      <c r="J19" s="355">
        <v>550</v>
      </c>
      <c r="K19" s="355">
        <v>496.73</v>
      </c>
      <c r="L19" s="355">
        <v>621.15</v>
      </c>
      <c r="M19" s="360">
        <v>660.15</v>
      </c>
      <c r="N19" s="429"/>
      <c r="O19" s="408">
        <f>IF(ISNUMBER(I19),I19*'Exchange Rates'!$E$14*'Exchange Rates'!I$7,I19)</f>
        <v>67.325857885625027</v>
      </c>
      <c r="P19" s="356">
        <f>IF(ISNUMBER(J19),J19*'Exchange Rates'!$E$14*'Exchange Rates'!J$7,J19)</f>
        <v>74.098983308058834</v>
      </c>
      <c r="Q19" s="356">
        <f>IF(ISNUMBER(K19),K19*'Exchange Rates'!$E$14*'Exchange Rates'!K$7,K19)</f>
        <v>66.671686538783419</v>
      </c>
      <c r="R19" s="356">
        <f>IF(ISNUMBER(L19),L19*'Exchange Rates'!$E$14*'Exchange Rates'!L$7,L19)</f>
        <v>77.292600056368897</v>
      </c>
      <c r="S19" s="239">
        <f>IF(ISNUMBER(M19),M19*'Exchange Rates'!$E$14*'Exchange Rates'!M$7,M19)</f>
        <v>79.738147886292126</v>
      </c>
      <c r="T19" s="399"/>
      <c r="U19" s="399"/>
    </row>
    <row r="20" spans="1:21" s="60" customFormat="1" ht="66.599999999999994" customHeight="1" x14ac:dyDescent="0.3">
      <c r="A20" s="204"/>
      <c r="B20" s="404" t="s">
        <v>239</v>
      </c>
      <c r="C20" s="428" t="s">
        <v>390</v>
      </c>
      <c r="D20" s="227" t="s">
        <v>29</v>
      </c>
      <c r="E20" s="227" t="s">
        <v>67</v>
      </c>
      <c r="F20" s="227" t="s">
        <v>223</v>
      </c>
      <c r="G20" s="268" t="s">
        <v>122</v>
      </c>
      <c r="H20" s="227" t="s">
        <v>240</v>
      </c>
      <c r="I20" s="355">
        <v>21.9</v>
      </c>
      <c r="J20" s="355">
        <v>10</v>
      </c>
      <c r="K20" s="355">
        <v>20</v>
      </c>
      <c r="L20" s="355">
        <v>20</v>
      </c>
      <c r="M20" s="360">
        <v>15</v>
      </c>
      <c r="N20" s="429"/>
      <c r="O20" s="408">
        <f>IF(ISNUMBER(I20),I20*'Exchange Rates'!$E$14*'Exchange Rates'!I$7,I20)</f>
        <v>3.0889891219625998</v>
      </c>
      <c r="P20" s="356">
        <f>IF(ISNUMBER(J20),J20*'Exchange Rates'!$E$14*'Exchange Rates'!J$7,J20)</f>
        <v>1.347254241964706</v>
      </c>
      <c r="Q20" s="356">
        <f>IF(ISNUMBER(K20),K20*'Exchange Rates'!$E$14*'Exchange Rates'!K$7,K20)</f>
        <v>2.6844235918419832</v>
      </c>
      <c r="R20" s="356">
        <f>IF(ISNUMBER(L20),L20*'Exchange Rates'!$E$14*'Exchange Rates'!L$7,L20)</f>
        <v>2.4886935540970425</v>
      </c>
      <c r="S20" s="239">
        <f>IF(ISNUMBER(M20),M20*'Exchange Rates'!$E$14*'Exchange Rates'!M$7,M20)</f>
        <v>1.8118188567664648</v>
      </c>
      <c r="T20" s="399"/>
      <c r="U20" s="399"/>
    </row>
    <row r="21" spans="1:21" s="60" customFormat="1" ht="61.2" customHeight="1" x14ac:dyDescent="0.3">
      <c r="A21" s="204"/>
      <c r="B21" s="404" t="s">
        <v>241</v>
      </c>
      <c r="C21" s="428" t="s">
        <v>242</v>
      </c>
      <c r="D21" s="263" t="s">
        <v>29</v>
      </c>
      <c r="E21" s="227" t="s">
        <v>67</v>
      </c>
      <c r="F21" s="227" t="s">
        <v>223</v>
      </c>
      <c r="G21" s="227" t="s">
        <v>122</v>
      </c>
      <c r="H21" s="227" t="s">
        <v>393</v>
      </c>
      <c r="I21" s="355">
        <v>0</v>
      </c>
      <c r="J21" s="355">
        <v>0</v>
      </c>
      <c r="K21" s="355">
        <v>0</v>
      </c>
      <c r="L21" s="355">
        <v>9</v>
      </c>
      <c r="M21" s="360">
        <v>15</v>
      </c>
      <c r="N21" s="429"/>
      <c r="O21" s="408">
        <f>IF(ISNUMBER(I21),I21*'Exchange Rates'!$E$14*'Exchange Rates'!I$7,I21)</f>
        <v>0</v>
      </c>
      <c r="P21" s="356">
        <f>IF(ISNUMBER(J21),J21*'Exchange Rates'!$E$14*'Exchange Rates'!J$7,J21)</f>
        <v>0</v>
      </c>
      <c r="Q21" s="356">
        <f>IF(ISNUMBER(K21),K21*'Exchange Rates'!$E$14*'Exchange Rates'!K$7,K21)</f>
        <v>0</v>
      </c>
      <c r="R21" s="356">
        <f>IF(ISNUMBER(L21),L21*'Exchange Rates'!$E$14*'Exchange Rates'!L$7,L21)</f>
        <v>1.1199120993436693</v>
      </c>
      <c r="S21" s="239">
        <f>IF(ISNUMBER(M21),M21*'Exchange Rates'!$E$14*'Exchange Rates'!M$7,M21)</f>
        <v>1.8118188567664648</v>
      </c>
      <c r="T21" s="399"/>
      <c r="U21" s="399"/>
    </row>
    <row r="22" spans="1:21" s="60" customFormat="1" ht="35.4" customHeight="1" x14ac:dyDescent="0.3">
      <c r="A22" s="204"/>
      <c r="B22" s="404" t="s">
        <v>243</v>
      </c>
      <c r="C22" s="428" t="s">
        <v>389</v>
      </c>
      <c r="D22" s="263" t="s">
        <v>29</v>
      </c>
      <c r="E22" s="227" t="s">
        <v>67</v>
      </c>
      <c r="F22" s="227" t="s">
        <v>223</v>
      </c>
      <c r="G22" s="268" t="s">
        <v>122</v>
      </c>
      <c r="H22" s="227" t="s">
        <v>448</v>
      </c>
      <c r="I22" s="355">
        <v>2</v>
      </c>
      <c r="J22" s="355">
        <v>2.5</v>
      </c>
      <c r="K22" s="355">
        <v>2.5</v>
      </c>
      <c r="L22" s="355">
        <v>1.63</v>
      </c>
      <c r="M22" s="360">
        <v>2</v>
      </c>
      <c r="N22" s="429"/>
      <c r="O22" s="408">
        <f>IF(ISNUMBER(I22),I22*'Exchange Rates'!$E$14*'Exchange Rates'!I$7,I22)</f>
        <v>0.2820994631929315</v>
      </c>
      <c r="P22" s="356">
        <f>IF(ISNUMBER(J22),J22*'Exchange Rates'!$E$14*'Exchange Rates'!J$7,J22)</f>
        <v>0.3368135604911765</v>
      </c>
      <c r="Q22" s="356">
        <f>IF(ISNUMBER(K22),K22*'Exchange Rates'!$E$14*'Exchange Rates'!K$7,K22)</f>
        <v>0.3355529489802479</v>
      </c>
      <c r="R22" s="356">
        <f>IF(ISNUMBER(L22),L22*'Exchange Rates'!$E$14*'Exchange Rates'!L$7,L22)</f>
        <v>0.20282852465890894</v>
      </c>
      <c r="S22" s="239">
        <f>IF(ISNUMBER(M22),M22*'Exchange Rates'!$E$14*'Exchange Rates'!M$7,M22)</f>
        <v>0.241575847568862</v>
      </c>
      <c r="T22" s="399"/>
      <c r="U22" s="399"/>
    </row>
    <row r="23" spans="1:21" s="60" customFormat="1" ht="75.45" customHeight="1" x14ac:dyDescent="0.3">
      <c r="A23" s="204"/>
      <c r="B23" s="404" t="s">
        <v>244</v>
      </c>
      <c r="C23" s="428" t="s">
        <v>245</v>
      </c>
      <c r="D23" s="263" t="s">
        <v>29</v>
      </c>
      <c r="E23" s="227" t="s">
        <v>67</v>
      </c>
      <c r="F23" s="227" t="s">
        <v>223</v>
      </c>
      <c r="G23" s="268" t="s">
        <v>385</v>
      </c>
      <c r="H23" s="227" t="s">
        <v>394</v>
      </c>
      <c r="I23" s="355">
        <v>0.66</v>
      </c>
      <c r="J23" s="355">
        <v>0.2</v>
      </c>
      <c r="K23" s="355">
        <v>0.65</v>
      </c>
      <c r="L23" s="355">
        <v>0</v>
      </c>
      <c r="M23" s="360">
        <v>0</v>
      </c>
      <c r="N23" s="429"/>
      <c r="O23" s="408">
        <f>IF(ISNUMBER(I23),I23*'Exchange Rates'!$E$14*'Exchange Rates'!I$7,I23)</f>
        <v>9.3092822853667406E-2</v>
      </c>
      <c r="P23" s="356">
        <f>IF(ISNUMBER(J23),J23*'Exchange Rates'!$E$14*'Exchange Rates'!J$7,J23)</f>
        <v>2.6945084839294121E-2</v>
      </c>
      <c r="Q23" s="356">
        <f>IF(ISNUMBER(K23),K23*'Exchange Rates'!$E$14*'Exchange Rates'!K$7,K23)</f>
        <v>8.7243766734864447E-2</v>
      </c>
      <c r="R23" s="356">
        <f>IF(ISNUMBER(L23),L23*'Exchange Rates'!$E$14*'Exchange Rates'!L$7,L23)</f>
        <v>0</v>
      </c>
      <c r="S23" s="239">
        <f>IF(ISNUMBER(M23),M23*'Exchange Rates'!$E$14*'Exchange Rates'!M$7,M23)</f>
        <v>0</v>
      </c>
      <c r="T23" s="399"/>
      <c r="U23" s="399"/>
    </row>
    <row r="24" spans="1:21" s="60" customFormat="1" ht="34.049999999999997" customHeight="1" x14ac:dyDescent="0.3">
      <c r="A24" s="204"/>
      <c r="B24" s="404" t="s">
        <v>246</v>
      </c>
      <c r="C24" s="428" t="s">
        <v>247</v>
      </c>
      <c r="D24" s="263" t="s">
        <v>29</v>
      </c>
      <c r="E24" s="227" t="s">
        <v>67</v>
      </c>
      <c r="F24" s="227" t="s">
        <v>223</v>
      </c>
      <c r="G24" s="268" t="s">
        <v>122</v>
      </c>
      <c r="H24" s="227" t="s">
        <v>248</v>
      </c>
      <c r="I24" s="355">
        <v>0</v>
      </c>
      <c r="J24" s="355">
        <v>0</v>
      </c>
      <c r="K24" s="355">
        <v>3.51</v>
      </c>
      <c r="L24" s="355">
        <v>0</v>
      </c>
      <c r="M24" s="360">
        <v>0</v>
      </c>
      <c r="N24" s="429"/>
      <c r="O24" s="408">
        <f>IF(ISNUMBER(I24),I24*'Exchange Rates'!$E$14*'Exchange Rates'!I$7,I24)</f>
        <v>0</v>
      </c>
      <c r="P24" s="356">
        <f>IF(ISNUMBER(J24),J24*'Exchange Rates'!$E$14*'Exchange Rates'!J$7,J24)</f>
        <v>0</v>
      </c>
      <c r="Q24" s="356">
        <f>IF(ISNUMBER(K24),K24*'Exchange Rates'!$E$14*'Exchange Rates'!K$7,K24)</f>
        <v>0.47111634036826794</v>
      </c>
      <c r="R24" s="356">
        <f>IF(ISNUMBER(L24),L24*'Exchange Rates'!$E$14*'Exchange Rates'!L$7,L24)</f>
        <v>0</v>
      </c>
      <c r="S24" s="239">
        <f>IF(ISNUMBER(M24),M24*'Exchange Rates'!$E$14*'Exchange Rates'!M$7,M24)</f>
        <v>0</v>
      </c>
      <c r="T24" s="399"/>
      <c r="U24" s="399"/>
    </row>
    <row r="25" spans="1:21" s="60" customFormat="1" ht="106.05" customHeight="1" x14ac:dyDescent="0.3">
      <c r="A25" s="204"/>
      <c r="B25" s="404" t="s">
        <v>249</v>
      </c>
      <c r="C25" s="428" t="s">
        <v>250</v>
      </c>
      <c r="D25" s="263" t="s">
        <v>29</v>
      </c>
      <c r="E25" s="227" t="s">
        <v>67</v>
      </c>
      <c r="F25" s="227" t="s">
        <v>223</v>
      </c>
      <c r="G25" s="268" t="s">
        <v>251</v>
      </c>
      <c r="H25" s="227" t="s">
        <v>252</v>
      </c>
      <c r="I25" s="355">
        <v>0</v>
      </c>
      <c r="J25" s="355">
        <v>0</v>
      </c>
      <c r="K25" s="355">
        <v>0</v>
      </c>
      <c r="L25" s="355">
        <v>0</v>
      </c>
      <c r="M25" s="360">
        <v>0</v>
      </c>
      <c r="N25" s="429"/>
      <c r="O25" s="408">
        <f>IF(ISNUMBER(I25),I25*'Exchange Rates'!$E$14*'Exchange Rates'!I$7,I25)</f>
        <v>0</v>
      </c>
      <c r="P25" s="356">
        <f>IF(ISNUMBER(J25),J25*'Exchange Rates'!$E$14*'Exchange Rates'!J$7,J25)</f>
        <v>0</v>
      </c>
      <c r="Q25" s="356">
        <f>IF(ISNUMBER(K25),K25*'Exchange Rates'!$E$14*'Exchange Rates'!K$7,K25)</f>
        <v>0</v>
      </c>
      <c r="R25" s="356">
        <f>IF(ISNUMBER(L25),L25*'Exchange Rates'!$E$14*'Exchange Rates'!L$7,L25)</f>
        <v>0</v>
      </c>
      <c r="S25" s="239">
        <f>IF(ISNUMBER(M25),M25*'Exchange Rates'!$E$14*'Exchange Rates'!M$7,M25)</f>
        <v>0</v>
      </c>
      <c r="T25" s="399"/>
      <c r="U25" s="399"/>
    </row>
    <row r="26" spans="1:21" s="60" customFormat="1" ht="72.75" customHeight="1" x14ac:dyDescent="0.3">
      <c r="A26" s="204"/>
      <c r="B26" s="404" t="s">
        <v>253</v>
      </c>
      <c r="C26" s="428" t="s">
        <v>254</v>
      </c>
      <c r="D26" s="263" t="s">
        <v>29</v>
      </c>
      <c r="E26" s="227" t="s">
        <v>67</v>
      </c>
      <c r="F26" s="227" t="s">
        <v>223</v>
      </c>
      <c r="G26" s="227" t="s">
        <v>122</v>
      </c>
      <c r="H26" s="227" t="s">
        <v>395</v>
      </c>
      <c r="I26" s="355">
        <v>0</v>
      </c>
      <c r="J26" s="355">
        <v>0</v>
      </c>
      <c r="K26" s="355">
        <v>0</v>
      </c>
      <c r="L26" s="355">
        <v>0</v>
      </c>
      <c r="M26" s="360">
        <v>0</v>
      </c>
      <c r="N26" s="429"/>
      <c r="O26" s="408">
        <f>IF(ISNUMBER(I26),I26*'Exchange Rates'!$E$14*'Exchange Rates'!I$7,I26)</f>
        <v>0</v>
      </c>
      <c r="P26" s="356">
        <f>IF(ISNUMBER(J26),J26*'Exchange Rates'!$E$14*'Exchange Rates'!J$7,J26)</f>
        <v>0</v>
      </c>
      <c r="Q26" s="356">
        <f>IF(ISNUMBER(K26),K26*'Exchange Rates'!$E$14*'Exchange Rates'!K$7,K26)</f>
        <v>0</v>
      </c>
      <c r="R26" s="356">
        <f>IF(ISNUMBER(L26),L26*'Exchange Rates'!$E$14*'Exchange Rates'!L$7,L26)</f>
        <v>0</v>
      </c>
      <c r="S26" s="239">
        <f>IF(ISNUMBER(M26),M26*'Exchange Rates'!$E$14*'Exchange Rates'!M$7,M26)</f>
        <v>0</v>
      </c>
      <c r="T26" s="399"/>
      <c r="U26" s="399"/>
    </row>
    <row r="27" spans="1:21" ht="88.95" customHeight="1" thickBot="1" x14ac:dyDescent="0.35">
      <c r="A27" s="207"/>
      <c r="B27" s="404" t="s">
        <v>255</v>
      </c>
      <c r="C27" s="428" t="s">
        <v>453</v>
      </c>
      <c r="D27" s="263" t="s">
        <v>29</v>
      </c>
      <c r="E27" s="227" t="s">
        <v>67</v>
      </c>
      <c r="F27" s="227" t="s">
        <v>223</v>
      </c>
      <c r="G27" s="227" t="s">
        <v>251</v>
      </c>
      <c r="H27" s="227" t="s">
        <v>256</v>
      </c>
      <c r="I27" s="355">
        <v>0</v>
      </c>
      <c r="J27" s="355">
        <v>0</v>
      </c>
      <c r="K27" s="355">
        <v>20</v>
      </c>
      <c r="L27" s="355">
        <v>6</v>
      </c>
      <c r="M27" s="360">
        <v>0</v>
      </c>
      <c r="N27" s="429"/>
      <c r="O27" s="408">
        <f>IF(ISNUMBER(I27),I27*'Exchange Rates'!$E$14*'Exchange Rates'!I$7,I27)</f>
        <v>0</v>
      </c>
      <c r="P27" s="356">
        <f>IF(ISNUMBER(J27),J27*'Exchange Rates'!$E$14*'Exchange Rates'!J$7,J27)</f>
        <v>0</v>
      </c>
      <c r="Q27" s="356">
        <f>IF(ISNUMBER(K27),K27*'Exchange Rates'!$E$14*'Exchange Rates'!K$7,K27)</f>
        <v>2.6844235918419832</v>
      </c>
      <c r="R27" s="356">
        <f>IF(ISNUMBER(L27),L27*'Exchange Rates'!$E$14*'Exchange Rates'!L$7,L27)</f>
        <v>0.7466080662291128</v>
      </c>
      <c r="S27" s="239">
        <f>IF(ISNUMBER(M27),M27*'Exchange Rates'!$E$14*'Exchange Rates'!M$7,M27)</f>
        <v>0</v>
      </c>
      <c r="T27" s="201"/>
      <c r="U27" s="201"/>
    </row>
    <row r="28" spans="1:21" ht="15" thickBot="1" x14ac:dyDescent="0.35">
      <c r="A28" s="207"/>
      <c r="B28" s="430"/>
      <c r="C28" s="431" t="s">
        <v>95</v>
      </c>
      <c r="D28" s="432"/>
      <c r="E28" s="431"/>
      <c r="F28" s="431"/>
      <c r="G28" s="431"/>
      <c r="H28" s="431"/>
      <c r="I28" s="433">
        <f t="shared" ref="I28:M28" si="1">SUM(I17:I27)</f>
        <v>501.88</v>
      </c>
      <c r="J28" s="433">
        <f t="shared" si="1"/>
        <v>562.70000000000005</v>
      </c>
      <c r="K28" s="433">
        <f t="shared" si="1"/>
        <v>543.39</v>
      </c>
      <c r="L28" s="433">
        <f t="shared" si="1"/>
        <v>657.78</v>
      </c>
      <c r="M28" s="434">
        <f t="shared" si="1"/>
        <v>692.15</v>
      </c>
      <c r="N28" s="435"/>
      <c r="O28" s="436">
        <f t="shared" ref="O28:S28" si="2">SUM(O17:O27)</f>
        <v>70.790039293634223</v>
      </c>
      <c r="P28" s="433">
        <f t="shared" si="2"/>
        <v>75.809996195354017</v>
      </c>
      <c r="Q28" s="433">
        <f t="shared" si="2"/>
        <v>72.93444677855075</v>
      </c>
      <c r="R28" s="433">
        <f t="shared" si="2"/>
        <v>81.850642300697629</v>
      </c>
      <c r="S28" s="434">
        <f t="shared" si="2"/>
        <v>83.603361447393922</v>
      </c>
      <c r="T28" s="201"/>
      <c r="U28" s="201"/>
    </row>
    <row r="29" spans="1:21" ht="14.4" x14ac:dyDescent="0.3">
      <c r="A29" s="207"/>
      <c r="B29" s="395"/>
      <c r="C29" s="215"/>
      <c r="D29" s="376"/>
      <c r="E29" s="215"/>
      <c r="F29" s="215"/>
      <c r="G29" s="215"/>
      <c r="H29" s="215"/>
      <c r="I29" s="215"/>
      <c r="J29" s="215"/>
      <c r="K29" s="215"/>
      <c r="L29" s="215"/>
      <c r="M29" s="215"/>
      <c r="N29" s="207"/>
      <c r="O29" s="215"/>
      <c r="P29" s="201"/>
      <c r="Q29" s="201"/>
      <c r="R29" s="201"/>
      <c r="S29" s="215"/>
      <c r="T29" s="201"/>
      <c r="U29" s="201"/>
    </row>
    <row r="30" spans="1:21" ht="13.8" x14ac:dyDescent="0.25">
      <c r="A30" s="11"/>
      <c r="B30" s="8"/>
      <c r="C30" s="7"/>
      <c r="D30" s="54"/>
      <c r="E30" s="7"/>
      <c r="F30" s="7"/>
      <c r="G30" s="7"/>
      <c r="H30" s="7"/>
      <c r="I30" s="7"/>
      <c r="J30" s="7"/>
      <c r="K30" s="7"/>
      <c r="L30" s="7"/>
      <c r="M30" s="7"/>
      <c r="N30" s="11"/>
      <c r="O30" s="7"/>
      <c r="P30" s="36"/>
      <c r="Q30" s="36"/>
      <c r="R30" s="36"/>
      <c r="S30" s="7"/>
    </row>
    <row r="31" spans="1:21" ht="13.8" x14ac:dyDescent="0.25">
      <c r="A31" s="11"/>
      <c r="B31" s="8"/>
      <c r="C31" s="7"/>
      <c r="D31" s="54"/>
      <c r="E31" s="7"/>
      <c r="F31" s="7"/>
      <c r="G31" s="7"/>
      <c r="H31" s="7"/>
      <c r="I31" s="7"/>
      <c r="J31" s="7"/>
      <c r="K31" s="7"/>
      <c r="L31" s="7"/>
      <c r="M31" s="7"/>
      <c r="N31" s="11"/>
      <c r="O31" s="7"/>
      <c r="P31" s="36"/>
      <c r="Q31" s="36"/>
      <c r="R31" s="36"/>
      <c r="S31" s="7"/>
    </row>
    <row r="32" spans="1:21" ht="13.8" x14ac:dyDescent="0.25">
      <c r="A32" s="11"/>
      <c r="B32" s="8"/>
      <c r="C32" s="7"/>
      <c r="D32" s="54"/>
      <c r="E32" s="7"/>
      <c r="F32" s="7"/>
      <c r="G32" s="7"/>
      <c r="H32" s="7"/>
      <c r="I32" s="7"/>
      <c r="J32" s="7"/>
      <c r="K32" s="7"/>
      <c r="L32" s="7"/>
      <c r="M32" s="7"/>
      <c r="N32" s="11"/>
      <c r="O32" s="7"/>
      <c r="P32" s="36"/>
      <c r="Q32" s="36"/>
      <c r="R32" s="36"/>
      <c r="S32" s="7"/>
    </row>
    <row r="33" spans="1:19" ht="13.8" x14ac:dyDescent="0.25">
      <c r="A33" s="11"/>
      <c r="B33" s="8"/>
      <c r="C33" s="7"/>
      <c r="D33" s="54"/>
      <c r="E33" s="7"/>
      <c r="F33" s="7"/>
      <c r="G33" s="7"/>
      <c r="H33" s="7"/>
      <c r="I33" s="7"/>
      <c r="J33" s="7"/>
      <c r="K33" s="7"/>
      <c r="L33" s="7"/>
      <c r="M33" s="7"/>
      <c r="N33" s="11"/>
      <c r="O33" s="7"/>
      <c r="P33" s="36"/>
      <c r="Q33" s="36"/>
      <c r="R33" s="36"/>
      <c r="S33" s="7"/>
    </row>
    <row r="34" spans="1:19" ht="13.8" x14ac:dyDescent="0.25">
      <c r="A34" s="11"/>
      <c r="B34" s="8"/>
      <c r="C34" s="7"/>
      <c r="D34" s="54"/>
      <c r="E34" s="7"/>
      <c r="F34" s="7"/>
      <c r="G34" s="7"/>
      <c r="H34" s="7"/>
      <c r="I34" s="7"/>
      <c r="J34" s="7"/>
      <c r="K34" s="7"/>
      <c r="L34" s="7"/>
      <c r="M34" s="7"/>
      <c r="N34" s="11"/>
      <c r="O34" s="7"/>
      <c r="P34" s="36"/>
      <c r="Q34" s="36"/>
      <c r="R34" s="36"/>
      <c r="S34" s="7"/>
    </row>
    <row r="35" spans="1:19" ht="13.8" x14ac:dyDescent="0.25">
      <c r="A35" s="11"/>
      <c r="B35" s="8"/>
      <c r="C35" s="7"/>
      <c r="D35" s="54"/>
      <c r="E35" s="7"/>
      <c r="F35" s="7"/>
      <c r="G35" s="7"/>
      <c r="H35" s="7"/>
      <c r="I35" s="7"/>
      <c r="J35" s="7"/>
      <c r="K35" s="7"/>
      <c r="L35" s="7"/>
      <c r="M35" s="7"/>
      <c r="N35" s="11"/>
      <c r="O35" s="7"/>
      <c r="P35" s="36"/>
      <c r="Q35" s="36"/>
      <c r="R35" s="36"/>
      <c r="S35" s="7"/>
    </row>
    <row r="36" spans="1:19" ht="13.8" x14ac:dyDescent="0.25">
      <c r="A36" s="11"/>
      <c r="B36" s="8"/>
      <c r="C36" s="7"/>
      <c r="D36" s="54"/>
      <c r="E36" s="7"/>
      <c r="F36" s="7"/>
      <c r="G36" s="7"/>
      <c r="H36" s="7"/>
      <c r="I36" s="7"/>
      <c r="J36" s="7"/>
      <c r="K36" s="7"/>
      <c r="L36" s="7"/>
      <c r="M36" s="7"/>
      <c r="N36" s="11"/>
      <c r="O36" s="7"/>
      <c r="P36" s="36"/>
      <c r="Q36" s="36"/>
      <c r="R36" s="36"/>
      <c r="S36" s="7"/>
    </row>
    <row r="37" spans="1:19" ht="13.8" x14ac:dyDescent="0.25">
      <c r="A37" s="11"/>
      <c r="B37" s="8"/>
      <c r="C37" s="7"/>
      <c r="D37" s="54"/>
      <c r="E37" s="7"/>
      <c r="F37" s="7"/>
      <c r="G37" s="7"/>
      <c r="H37" s="7"/>
      <c r="I37" s="7"/>
      <c r="J37" s="7"/>
      <c r="K37" s="7"/>
      <c r="L37" s="7"/>
      <c r="M37" s="7"/>
      <c r="N37" s="11"/>
      <c r="O37" s="7"/>
      <c r="P37" s="36"/>
      <c r="Q37" s="36"/>
      <c r="R37" s="36"/>
      <c r="S37" s="7"/>
    </row>
    <row r="38" spans="1:19" ht="13.8" x14ac:dyDescent="0.25">
      <c r="A38" s="11"/>
      <c r="B38" s="8"/>
      <c r="C38" s="7"/>
      <c r="D38" s="54"/>
      <c r="E38" s="7"/>
      <c r="F38" s="7"/>
      <c r="G38" s="7"/>
      <c r="H38" s="7"/>
      <c r="I38" s="7"/>
      <c r="J38" s="7"/>
      <c r="K38" s="7"/>
      <c r="L38" s="7"/>
      <c r="M38" s="7"/>
      <c r="N38" s="11"/>
      <c r="O38" s="7"/>
      <c r="P38" s="36"/>
      <c r="Q38" s="36"/>
      <c r="R38" s="36"/>
      <c r="S38" s="7"/>
    </row>
    <row r="39" spans="1:19" ht="13.8" x14ac:dyDescent="0.25">
      <c r="A39" s="11"/>
      <c r="B39" s="8"/>
      <c r="C39" s="7"/>
      <c r="D39" s="54"/>
      <c r="E39" s="7"/>
      <c r="F39" s="7"/>
      <c r="G39" s="7"/>
      <c r="H39" s="7"/>
      <c r="I39" s="7"/>
      <c r="J39" s="7"/>
      <c r="K39" s="7"/>
      <c r="L39" s="7"/>
      <c r="M39" s="7"/>
      <c r="N39" s="11"/>
      <c r="O39" s="7"/>
      <c r="P39" s="36"/>
      <c r="Q39" s="36"/>
      <c r="R39" s="36"/>
      <c r="S39" s="7"/>
    </row>
    <row r="40" spans="1:19" ht="13.8" x14ac:dyDescent="0.25">
      <c r="A40" s="11"/>
      <c r="B40" s="8"/>
      <c r="C40" s="7"/>
      <c r="D40" s="54"/>
      <c r="E40" s="7"/>
      <c r="F40" s="7"/>
      <c r="G40" s="7"/>
      <c r="H40" s="7"/>
      <c r="I40" s="7"/>
      <c r="J40" s="7"/>
      <c r="K40" s="7"/>
      <c r="L40" s="7"/>
      <c r="M40" s="7"/>
      <c r="N40" s="11"/>
      <c r="O40" s="7"/>
      <c r="P40" s="36"/>
      <c r="Q40" s="36"/>
      <c r="R40" s="36"/>
      <c r="S40" s="7"/>
    </row>
    <row r="41" spans="1:19" ht="13.8" x14ac:dyDescent="0.25">
      <c r="A41" s="11"/>
      <c r="B41" s="8"/>
      <c r="C41" s="7"/>
      <c r="D41" s="54"/>
      <c r="E41" s="7"/>
      <c r="F41" s="7"/>
      <c r="G41" s="7"/>
      <c r="H41" s="7"/>
      <c r="I41" s="7"/>
      <c r="J41" s="7"/>
      <c r="K41" s="7"/>
      <c r="L41" s="7"/>
      <c r="M41" s="7"/>
      <c r="N41" s="11"/>
      <c r="O41" s="7"/>
      <c r="P41" s="36"/>
      <c r="Q41" s="36"/>
      <c r="R41" s="36"/>
      <c r="S41" s="7"/>
    </row>
    <row r="42" spans="1:19" ht="13.8" x14ac:dyDescent="0.25">
      <c r="A42" s="11"/>
      <c r="B42" s="8"/>
      <c r="C42" s="7"/>
      <c r="D42" s="54"/>
      <c r="E42" s="7"/>
      <c r="F42" s="7"/>
      <c r="G42" s="7"/>
      <c r="H42" s="7"/>
      <c r="I42" s="7"/>
      <c r="J42" s="7"/>
      <c r="K42" s="7"/>
      <c r="L42" s="7"/>
      <c r="M42" s="7"/>
      <c r="N42" s="11"/>
      <c r="O42" s="7"/>
      <c r="P42" s="36"/>
      <c r="Q42" s="36"/>
      <c r="R42" s="36"/>
      <c r="S42" s="7"/>
    </row>
    <row r="43" spans="1:19" ht="13.8" x14ac:dyDescent="0.25">
      <c r="A43" s="11"/>
      <c r="B43" s="8"/>
      <c r="C43" s="7"/>
      <c r="D43" s="54"/>
      <c r="E43" s="7"/>
      <c r="F43" s="7"/>
      <c r="G43" s="7"/>
      <c r="H43" s="7"/>
      <c r="I43" s="7"/>
      <c r="J43" s="7"/>
      <c r="K43" s="7"/>
      <c r="L43" s="7"/>
      <c r="M43" s="7"/>
      <c r="N43" s="11"/>
      <c r="O43" s="7"/>
      <c r="P43" s="36"/>
      <c r="Q43" s="36"/>
      <c r="R43" s="36"/>
      <c r="S43" s="7"/>
    </row>
    <row r="44" spans="1:19" ht="13.8" x14ac:dyDescent="0.25">
      <c r="A44" s="11"/>
      <c r="B44" s="8"/>
      <c r="C44" s="7"/>
      <c r="D44" s="54"/>
      <c r="E44" s="7"/>
      <c r="F44" s="7"/>
      <c r="G44" s="7"/>
      <c r="H44" s="7"/>
      <c r="I44" s="7"/>
      <c r="J44" s="7"/>
      <c r="K44" s="7"/>
      <c r="L44" s="7"/>
      <c r="M44" s="7"/>
      <c r="N44" s="11"/>
      <c r="O44" s="7"/>
      <c r="P44" s="36"/>
      <c r="Q44" s="36"/>
      <c r="R44" s="36"/>
      <c r="S44" s="7"/>
    </row>
    <row r="45" spans="1:19" ht="13.8" x14ac:dyDescent="0.25">
      <c r="A45" s="11"/>
      <c r="B45" s="8"/>
      <c r="C45" s="7"/>
      <c r="D45" s="54"/>
      <c r="E45" s="7"/>
      <c r="F45" s="7"/>
      <c r="G45" s="7"/>
      <c r="H45" s="7"/>
      <c r="I45" s="7"/>
      <c r="J45" s="7"/>
      <c r="K45" s="7"/>
      <c r="L45" s="7"/>
      <c r="M45" s="7"/>
      <c r="N45" s="11"/>
      <c r="O45" s="7"/>
      <c r="P45" s="36"/>
      <c r="Q45" s="36"/>
      <c r="R45" s="36"/>
      <c r="S45" s="7"/>
    </row>
    <row r="46" spans="1:19" ht="13.8" x14ac:dyDescent="0.25">
      <c r="A46" s="11"/>
      <c r="B46" s="8"/>
      <c r="C46" s="7"/>
      <c r="D46" s="54"/>
      <c r="E46" s="7"/>
      <c r="F46" s="7"/>
      <c r="G46" s="7"/>
      <c r="H46" s="7"/>
      <c r="I46" s="7"/>
      <c r="J46" s="7"/>
      <c r="K46" s="7"/>
      <c r="L46" s="7"/>
      <c r="M46" s="7"/>
      <c r="N46" s="11"/>
      <c r="O46" s="7"/>
      <c r="P46" s="36"/>
      <c r="Q46" s="36"/>
      <c r="R46" s="36"/>
      <c r="S46" s="7"/>
    </row>
    <row r="47" spans="1:19" ht="13.8" x14ac:dyDescent="0.25">
      <c r="A47" s="11"/>
      <c r="B47" s="8"/>
      <c r="C47" s="7"/>
      <c r="D47" s="54"/>
      <c r="E47" s="7"/>
      <c r="F47" s="7"/>
      <c r="G47" s="7"/>
      <c r="H47" s="7"/>
      <c r="I47" s="7"/>
      <c r="J47" s="7"/>
      <c r="K47" s="7"/>
      <c r="L47" s="7"/>
      <c r="M47" s="7"/>
      <c r="N47" s="11"/>
      <c r="O47" s="7"/>
      <c r="P47" s="36"/>
      <c r="Q47" s="36"/>
      <c r="R47" s="36"/>
      <c r="S47" s="7"/>
    </row>
    <row r="48" spans="1:19" ht="13.8" x14ac:dyDescent="0.25">
      <c r="A48" s="11"/>
      <c r="B48" s="8"/>
      <c r="C48" s="7"/>
      <c r="D48" s="54"/>
      <c r="E48" s="7"/>
      <c r="F48" s="7"/>
      <c r="G48" s="7"/>
      <c r="H48" s="7"/>
      <c r="I48" s="7"/>
      <c r="J48" s="7"/>
      <c r="K48" s="7"/>
      <c r="L48" s="7"/>
      <c r="M48" s="7"/>
      <c r="N48" s="11"/>
      <c r="O48" s="7"/>
      <c r="P48" s="36"/>
      <c r="Q48" s="36"/>
      <c r="R48" s="36"/>
      <c r="S48" s="7"/>
    </row>
    <row r="49" spans="1:19" ht="13.8" x14ac:dyDescent="0.25">
      <c r="A49" s="11"/>
      <c r="B49" s="8"/>
      <c r="C49" s="7"/>
      <c r="D49" s="54"/>
      <c r="E49" s="7"/>
      <c r="F49" s="7"/>
      <c r="G49" s="7"/>
      <c r="H49" s="7"/>
      <c r="I49" s="7"/>
      <c r="J49" s="7"/>
      <c r="K49" s="7"/>
      <c r="L49" s="7"/>
      <c r="M49" s="7"/>
      <c r="N49" s="11"/>
      <c r="O49" s="7"/>
      <c r="P49" s="36"/>
      <c r="Q49" s="36"/>
      <c r="R49" s="36"/>
      <c r="S49" s="7"/>
    </row>
    <row r="50" spans="1:19" ht="13.8" x14ac:dyDescent="0.25">
      <c r="A50" s="11"/>
      <c r="B50" s="8"/>
      <c r="C50" s="7"/>
      <c r="D50" s="54"/>
      <c r="E50" s="7"/>
      <c r="F50" s="7"/>
      <c r="G50" s="7"/>
      <c r="H50" s="7"/>
      <c r="I50" s="7"/>
      <c r="J50" s="7"/>
      <c r="K50" s="7"/>
      <c r="L50" s="7"/>
      <c r="M50" s="7"/>
      <c r="N50" s="11"/>
      <c r="O50" s="7"/>
      <c r="P50" s="36"/>
      <c r="Q50" s="36"/>
      <c r="R50" s="36"/>
      <c r="S50" s="7"/>
    </row>
    <row r="51" spans="1:19" ht="13.8" x14ac:dyDescent="0.25">
      <c r="A51" s="11"/>
      <c r="B51" s="8"/>
      <c r="C51" s="7"/>
      <c r="D51" s="54"/>
      <c r="E51" s="7"/>
      <c r="F51" s="7"/>
      <c r="G51" s="7"/>
      <c r="H51" s="7"/>
      <c r="I51" s="7"/>
      <c r="J51" s="7"/>
      <c r="K51" s="7"/>
      <c r="L51" s="7"/>
      <c r="M51" s="7"/>
      <c r="N51" s="11"/>
      <c r="O51" s="7"/>
      <c r="P51" s="36"/>
      <c r="Q51" s="36"/>
      <c r="R51" s="36"/>
      <c r="S51" s="7"/>
    </row>
    <row r="52" spans="1:19" ht="13.8" x14ac:dyDescent="0.25">
      <c r="A52" s="11"/>
      <c r="B52" s="8"/>
      <c r="C52" s="7"/>
      <c r="D52" s="54"/>
      <c r="E52" s="7"/>
      <c r="F52" s="7"/>
      <c r="G52" s="7"/>
      <c r="H52" s="7"/>
      <c r="I52" s="7"/>
      <c r="J52" s="7"/>
      <c r="K52" s="7"/>
      <c r="L52" s="7"/>
      <c r="M52" s="7"/>
      <c r="N52" s="11"/>
      <c r="O52" s="7"/>
      <c r="P52" s="36"/>
      <c r="Q52" s="36"/>
      <c r="R52" s="36"/>
      <c r="S52" s="7"/>
    </row>
    <row r="53" spans="1:19" ht="13.8" x14ac:dyDescent="0.25">
      <c r="A53" s="11"/>
      <c r="B53" s="8"/>
      <c r="C53" s="7"/>
      <c r="D53" s="54"/>
      <c r="E53" s="7"/>
      <c r="F53" s="7"/>
      <c r="G53" s="7"/>
      <c r="H53" s="7"/>
      <c r="I53" s="7"/>
      <c r="J53" s="7"/>
      <c r="K53" s="7"/>
      <c r="L53" s="7"/>
      <c r="M53" s="7"/>
      <c r="N53" s="11"/>
      <c r="O53" s="7"/>
      <c r="P53" s="36"/>
      <c r="Q53" s="36"/>
      <c r="R53" s="36"/>
      <c r="S53" s="7"/>
    </row>
    <row r="54" spans="1:19" ht="13.8" x14ac:dyDescent="0.25">
      <c r="A54" s="11"/>
      <c r="B54" s="8"/>
      <c r="C54" s="7"/>
      <c r="D54" s="54"/>
      <c r="E54" s="7"/>
      <c r="F54" s="7"/>
      <c r="G54" s="7"/>
      <c r="H54" s="7"/>
      <c r="I54" s="7"/>
      <c r="J54" s="7"/>
      <c r="K54" s="7"/>
      <c r="L54" s="7"/>
      <c r="M54" s="7"/>
      <c r="N54" s="11"/>
      <c r="O54" s="7"/>
      <c r="P54" s="36"/>
      <c r="Q54" s="36"/>
      <c r="R54" s="36"/>
      <c r="S54" s="7"/>
    </row>
    <row r="55" spans="1:19" ht="13.8" x14ac:dyDescent="0.25">
      <c r="A55" s="11"/>
      <c r="B55" s="8"/>
      <c r="C55" s="7"/>
      <c r="D55" s="54"/>
      <c r="E55" s="7"/>
      <c r="F55" s="7"/>
      <c r="G55" s="7"/>
      <c r="H55" s="7"/>
      <c r="I55" s="7"/>
      <c r="J55" s="7"/>
      <c r="K55" s="7"/>
      <c r="L55" s="7"/>
      <c r="M55" s="7"/>
      <c r="N55" s="11"/>
      <c r="O55" s="7"/>
      <c r="P55" s="36"/>
      <c r="Q55" s="36"/>
      <c r="R55" s="36"/>
      <c r="S55" s="7"/>
    </row>
    <row r="56" spans="1:19" ht="13.8" x14ac:dyDescent="0.25">
      <c r="A56" s="11"/>
      <c r="B56" s="8"/>
      <c r="C56" s="7"/>
      <c r="D56" s="54"/>
      <c r="E56" s="7"/>
      <c r="F56" s="7"/>
      <c r="G56" s="7"/>
      <c r="H56" s="7"/>
      <c r="I56" s="7"/>
      <c r="J56" s="7"/>
      <c r="K56" s="7"/>
      <c r="L56" s="7"/>
      <c r="M56" s="7"/>
      <c r="N56" s="11"/>
      <c r="O56" s="7"/>
      <c r="P56" s="36"/>
      <c r="Q56" s="36"/>
      <c r="R56" s="36"/>
      <c r="S56" s="7"/>
    </row>
    <row r="57" spans="1:19" ht="13.8" x14ac:dyDescent="0.25">
      <c r="A57" s="11"/>
      <c r="B57" s="8"/>
      <c r="C57" s="7"/>
      <c r="D57" s="54"/>
      <c r="E57" s="7"/>
      <c r="F57" s="7"/>
      <c r="G57" s="7"/>
      <c r="H57" s="7"/>
      <c r="I57" s="7"/>
      <c r="J57" s="7"/>
      <c r="K57" s="7"/>
      <c r="L57" s="7"/>
      <c r="M57" s="7"/>
      <c r="N57" s="11"/>
      <c r="O57" s="7"/>
      <c r="P57" s="36"/>
      <c r="Q57" s="36"/>
      <c r="R57" s="36"/>
      <c r="S57" s="7"/>
    </row>
    <row r="58" spans="1:19" ht="13.8" x14ac:dyDescent="0.25">
      <c r="A58" s="11"/>
      <c r="B58" s="8"/>
      <c r="C58" s="7"/>
      <c r="D58" s="54"/>
      <c r="E58" s="7"/>
      <c r="F58" s="7"/>
      <c r="G58" s="7"/>
      <c r="H58" s="7"/>
      <c r="I58" s="7"/>
      <c r="J58" s="7"/>
      <c r="K58" s="7"/>
      <c r="L58" s="7"/>
      <c r="M58" s="7"/>
      <c r="N58" s="11"/>
      <c r="O58" s="7"/>
      <c r="P58" s="36"/>
      <c r="Q58" s="36"/>
      <c r="R58" s="36"/>
      <c r="S58" s="7"/>
    </row>
    <row r="59" spans="1:19" ht="13.8" x14ac:dyDescent="0.25">
      <c r="A59" s="11"/>
      <c r="B59" s="8"/>
      <c r="C59" s="7"/>
      <c r="D59" s="54"/>
      <c r="E59" s="7"/>
      <c r="F59" s="7"/>
      <c r="G59" s="7"/>
      <c r="H59" s="7"/>
      <c r="I59" s="7"/>
      <c r="J59" s="7"/>
      <c r="K59" s="7"/>
      <c r="L59" s="7"/>
      <c r="M59" s="7"/>
      <c r="N59" s="11"/>
      <c r="O59" s="7"/>
      <c r="P59" s="36"/>
      <c r="Q59" s="36"/>
      <c r="R59" s="36"/>
      <c r="S59" s="7"/>
    </row>
    <row r="60" spans="1:19" ht="13.8" x14ac:dyDescent="0.25">
      <c r="A60" s="11"/>
      <c r="B60" s="8"/>
      <c r="C60" s="7"/>
      <c r="D60" s="54"/>
      <c r="E60" s="7"/>
      <c r="F60" s="7"/>
      <c r="G60" s="7"/>
      <c r="H60" s="7"/>
      <c r="I60" s="7"/>
      <c r="J60" s="7"/>
      <c r="K60" s="7"/>
      <c r="L60" s="7"/>
      <c r="M60" s="7"/>
      <c r="N60" s="11"/>
      <c r="O60" s="7"/>
      <c r="P60" s="36"/>
      <c r="Q60" s="36"/>
      <c r="R60" s="36"/>
      <c r="S60" s="7"/>
    </row>
    <row r="61" spans="1:19" ht="13.8" x14ac:dyDescent="0.25">
      <c r="A61" s="11"/>
      <c r="B61" s="8"/>
      <c r="C61" s="7"/>
      <c r="D61" s="54"/>
      <c r="E61" s="7"/>
      <c r="F61" s="7"/>
      <c r="G61" s="7"/>
      <c r="H61" s="7"/>
      <c r="I61" s="7"/>
      <c r="J61" s="7"/>
      <c r="K61" s="7"/>
      <c r="L61" s="7"/>
      <c r="M61" s="7"/>
      <c r="N61" s="11"/>
      <c r="O61" s="7"/>
      <c r="P61" s="36"/>
      <c r="Q61" s="36"/>
      <c r="R61" s="36"/>
      <c r="S61" s="7"/>
    </row>
    <row r="62" spans="1:19" ht="13.8" x14ac:dyDescent="0.25">
      <c r="A62" s="11"/>
      <c r="B62" s="8"/>
      <c r="C62" s="7"/>
      <c r="D62" s="54"/>
      <c r="E62" s="7"/>
      <c r="F62" s="7"/>
      <c r="G62" s="7"/>
      <c r="H62" s="7"/>
      <c r="I62" s="7"/>
      <c r="J62" s="7"/>
      <c r="K62" s="7"/>
      <c r="L62" s="7"/>
      <c r="M62" s="7"/>
      <c r="N62" s="11"/>
      <c r="O62" s="7"/>
      <c r="P62" s="36"/>
      <c r="Q62" s="36"/>
      <c r="R62" s="36"/>
      <c r="S62" s="7"/>
    </row>
    <row r="63" spans="1:19" ht="13.8" x14ac:dyDescent="0.25">
      <c r="A63" s="11"/>
      <c r="B63" s="8"/>
      <c r="C63" s="7"/>
      <c r="D63" s="54"/>
      <c r="E63" s="7"/>
      <c r="F63" s="7"/>
      <c r="G63" s="7"/>
      <c r="H63" s="7"/>
      <c r="I63" s="7"/>
      <c r="J63" s="7"/>
      <c r="K63" s="7"/>
      <c r="L63" s="7"/>
      <c r="M63" s="7"/>
      <c r="N63" s="11"/>
      <c r="O63" s="7"/>
      <c r="P63" s="36"/>
      <c r="Q63" s="36"/>
      <c r="R63" s="36"/>
      <c r="S63" s="7"/>
    </row>
    <row r="64" spans="1:19" ht="13.8" x14ac:dyDescent="0.25">
      <c r="A64" s="11"/>
      <c r="B64" s="8"/>
      <c r="C64" s="7"/>
      <c r="D64" s="54"/>
      <c r="E64" s="7"/>
      <c r="F64" s="7"/>
      <c r="G64" s="7"/>
      <c r="H64" s="7"/>
      <c r="I64" s="7"/>
      <c r="J64" s="7"/>
      <c r="K64" s="7"/>
      <c r="L64" s="7"/>
      <c r="M64" s="7"/>
      <c r="N64" s="11"/>
      <c r="O64" s="7"/>
      <c r="P64" s="36"/>
      <c r="Q64" s="36"/>
      <c r="R64" s="36"/>
      <c r="S64" s="7"/>
    </row>
    <row r="65" spans="1:19" ht="13.8" x14ac:dyDescent="0.25">
      <c r="A65" s="11"/>
      <c r="B65" s="8"/>
      <c r="C65" s="7"/>
      <c r="D65" s="54"/>
      <c r="E65" s="7"/>
      <c r="F65" s="7"/>
      <c r="G65" s="7"/>
      <c r="H65" s="7"/>
      <c r="I65" s="7"/>
      <c r="J65" s="7"/>
      <c r="K65" s="7"/>
      <c r="L65" s="7"/>
      <c r="M65" s="7"/>
      <c r="N65" s="11"/>
      <c r="O65" s="7"/>
      <c r="P65" s="36"/>
      <c r="Q65" s="36"/>
      <c r="R65" s="36"/>
      <c r="S65" s="7"/>
    </row>
    <row r="66" spans="1:19" ht="13.8" x14ac:dyDescent="0.25">
      <c r="A66" s="11"/>
      <c r="B66" s="8"/>
      <c r="C66" s="7"/>
      <c r="D66" s="54"/>
      <c r="E66" s="7"/>
      <c r="F66" s="7"/>
      <c r="G66" s="7"/>
      <c r="H66" s="7"/>
      <c r="I66" s="7"/>
      <c r="J66" s="7"/>
      <c r="K66" s="7"/>
      <c r="L66" s="7"/>
      <c r="M66" s="7"/>
      <c r="N66" s="11"/>
      <c r="O66" s="7"/>
      <c r="P66" s="36"/>
      <c r="Q66" s="36"/>
      <c r="R66" s="36"/>
      <c r="S66" s="7"/>
    </row>
    <row r="67" spans="1:19" ht="13.8" x14ac:dyDescent="0.25">
      <c r="A67" s="11"/>
      <c r="B67" s="8"/>
      <c r="C67" s="7"/>
      <c r="D67" s="54"/>
      <c r="E67" s="7"/>
      <c r="F67" s="7"/>
      <c r="G67" s="7"/>
      <c r="H67" s="7"/>
      <c r="I67" s="7"/>
      <c r="J67" s="7"/>
      <c r="K67" s="7"/>
      <c r="L67" s="7"/>
      <c r="M67" s="7"/>
      <c r="N67" s="11"/>
      <c r="O67" s="7"/>
      <c r="P67" s="36"/>
      <c r="Q67" s="36"/>
      <c r="R67" s="36"/>
      <c r="S67" s="7"/>
    </row>
    <row r="68" spans="1:19" ht="13.8" x14ac:dyDescent="0.25">
      <c r="A68" s="11"/>
      <c r="B68" s="8"/>
      <c r="C68" s="7"/>
      <c r="D68" s="54"/>
      <c r="E68" s="7"/>
      <c r="F68" s="7"/>
      <c r="G68" s="7"/>
      <c r="H68" s="7"/>
      <c r="I68" s="7"/>
      <c r="J68" s="7"/>
      <c r="K68" s="7"/>
      <c r="L68" s="7"/>
      <c r="M68" s="7"/>
      <c r="N68" s="11"/>
      <c r="O68" s="7"/>
      <c r="P68" s="36"/>
      <c r="Q68" s="36"/>
      <c r="R68" s="36"/>
      <c r="S68" s="7"/>
    </row>
    <row r="69" spans="1:19" ht="13.8" x14ac:dyDescent="0.25">
      <c r="A69" s="11"/>
      <c r="B69" s="8"/>
      <c r="C69" s="7"/>
      <c r="D69" s="54"/>
      <c r="E69" s="7"/>
      <c r="F69" s="7"/>
      <c r="G69" s="7"/>
      <c r="H69" s="7"/>
      <c r="I69" s="7"/>
      <c r="J69" s="7"/>
      <c r="K69" s="7"/>
      <c r="L69" s="7"/>
      <c r="M69" s="7"/>
      <c r="N69" s="11"/>
      <c r="O69" s="7"/>
      <c r="P69" s="36"/>
      <c r="Q69" s="36"/>
      <c r="R69" s="36"/>
      <c r="S69" s="7"/>
    </row>
    <row r="70" spans="1:19" ht="13.8" x14ac:dyDescent="0.25">
      <c r="A70" s="11"/>
      <c r="B70" s="8"/>
      <c r="C70" s="7"/>
      <c r="D70" s="54"/>
      <c r="E70" s="7"/>
      <c r="F70" s="7"/>
      <c r="G70" s="7"/>
      <c r="H70" s="7"/>
      <c r="I70" s="7"/>
      <c r="J70" s="7"/>
      <c r="K70" s="7"/>
      <c r="L70" s="7"/>
      <c r="M70" s="7"/>
      <c r="N70" s="11"/>
      <c r="O70" s="7"/>
      <c r="P70" s="36"/>
      <c r="Q70" s="36"/>
      <c r="R70" s="36"/>
      <c r="S70" s="7"/>
    </row>
    <row r="71" spans="1:19" ht="13.8" x14ac:dyDescent="0.25">
      <c r="A71" s="11"/>
      <c r="B71" s="8"/>
      <c r="C71" s="7"/>
      <c r="D71" s="54"/>
      <c r="E71" s="7"/>
      <c r="F71" s="7"/>
      <c r="G71" s="7"/>
      <c r="H71" s="7"/>
      <c r="I71" s="7"/>
      <c r="J71" s="7"/>
      <c r="K71" s="7"/>
      <c r="L71" s="7"/>
      <c r="M71" s="7"/>
      <c r="N71" s="11"/>
      <c r="O71" s="7"/>
      <c r="P71" s="36"/>
      <c r="Q71" s="36"/>
      <c r="R71" s="36"/>
      <c r="S71" s="7"/>
    </row>
    <row r="72" spans="1:19" ht="13.8" x14ac:dyDescent="0.25">
      <c r="A72" s="11"/>
      <c r="B72" s="8"/>
      <c r="C72" s="7"/>
      <c r="D72" s="54"/>
      <c r="E72" s="7"/>
      <c r="F72" s="7"/>
      <c r="G72" s="7"/>
      <c r="H72" s="7"/>
      <c r="I72" s="7"/>
      <c r="J72" s="7"/>
      <c r="K72" s="7"/>
      <c r="L72" s="7"/>
      <c r="M72" s="7"/>
      <c r="N72" s="11"/>
      <c r="O72" s="7"/>
      <c r="P72" s="36"/>
      <c r="Q72" s="36"/>
      <c r="R72" s="36"/>
      <c r="S72" s="7"/>
    </row>
    <row r="73" spans="1:19" ht="13.8" x14ac:dyDescent="0.25">
      <c r="A73" s="11"/>
      <c r="B73" s="8"/>
      <c r="C73" s="7"/>
      <c r="D73" s="54"/>
      <c r="E73" s="7"/>
      <c r="F73" s="7"/>
      <c r="G73" s="7"/>
      <c r="H73" s="7"/>
      <c r="I73" s="7"/>
      <c r="J73" s="7"/>
      <c r="K73" s="7"/>
      <c r="L73" s="7"/>
      <c r="M73" s="7"/>
      <c r="N73" s="11"/>
      <c r="O73" s="7"/>
      <c r="P73" s="36"/>
      <c r="Q73" s="36"/>
      <c r="R73" s="36"/>
      <c r="S73" s="7"/>
    </row>
    <row r="74" spans="1:19" ht="13.8" x14ac:dyDescent="0.25">
      <c r="A74" s="11"/>
      <c r="B74" s="8"/>
      <c r="C74" s="7"/>
      <c r="D74" s="54"/>
      <c r="E74" s="7"/>
      <c r="F74" s="7"/>
      <c r="G74" s="7"/>
      <c r="H74" s="7"/>
      <c r="I74" s="7"/>
      <c r="J74" s="7"/>
      <c r="K74" s="7"/>
      <c r="L74" s="7"/>
      <c r="M74" s="7"/>
      <c r="N74" s="11"/>
      <c r="O74" s="7"/>
      <c r="P74" s="36"/>
      <c r="Q74" s="36"/>
      <c r="R74" s="36"/>
      <c r="S74" s="7"/>
    </row>
    <row r="75" spans="1:19" ht="13.8" x14ac:dyDescent="0.25">
      <c r="A75" s="11"/>
      <c r="B75" s="8"/>
      <c r="C75" s="7"/>
      <c r="D75" s="54"/>
      <c r="E75" s="7"/>
      <c r="F75" s="7"/>
      <c r="G75" s="7"/>
      <c r="H75" s="7"/>
      <c r="I75" s="7"/>
      <c r="J75" s="7"/>
      <c r="K75" s="7"/>
      <c r="L75" s="7"/>
      <c r="M75" s="7"/>
      <c r="N75" s="11"/>
      <c r="O75" s="7"/>
      <c r="P75" s="36"/>
      <c r="Q75" s="36"/>
      <c r="R75" s="36"/>
      <c r="S75" s="7"/>
    </row>
    <row r="76" spans="1:19" ht="13.8" x14ac:dyDescent="0.25">
      <c r="A76" s="11"/>
      <c r="B76" s="8"/>
      <c r="C76" s="7"/>
      <c r="D76" s="54"/>
      <c r="E76" s="7"/>
      <c r="F76" s="7"/>
      <c r="G76" s="7"/>
      <c r="H76" s="7"/>
      <c r="I76" s="7"/>
      <c r="J76" s="7"/>
      <c r="K76" s="7"/>
      <c r="L76" s="7"/>
      <c r="M76" s="7"/>
      <c r="N76" s="11"/>
      <c r="O76" s="7"/>
      <c r="P76" s="36"/>
      <c r="Q76" s="36"/>
      <c r="R76" s="36"/>
      <c r="S76" s="7"/>
    </row>
    <row r="77" spans="1:19" ht="13.8" x14ac:dyDescent="0.25">
      <c r="A77" s="11"/>
      <c r="B77" s="8"/>
      <c r="C77" s="7"/>
      <c r="D77" s="54"/>
      <c r="E77" s="7"/>
      <c r="F77" s="7"/>
      <c r="G77" s="7"/>
      <c r="H77" s="7"/>
      <c r="I77" s="7"/>
      <c r="J77" s="7"/>
      <c r="K77" s="7"/>
      <c r="L77" s="7"/>
      <c r="M77" s="7"/>
      <c r="N77" s="11"/>
      <c r="O77" s="7"/>
      <c r="P77" s="36"/>
      <c r="Q77" s="36"/>
      <c r="R77" s="36"/>
      <c r="S77" s="7"/>
    </row>
    <row r="78" spans="1:19" ht="13.8" x14ac:dyDescent="0.25">
      <c r="A78" s="11"/>
      <c r="B78" s="8"/>
      <c r="C78" s="7"/>
      <c r="D78" s="54"/>
      <c r="E78" s="7"/>
      <c r="F78" s="7"/>
      <c r="G78" s="7"/>
      <c r="H78" s="7"/>
      <c r="I78" s="7"/>
      <c r="J78" s="7"/>
      <c r="K78" s="7"/>
      <c r="L78" s="7"/>
      <c r="M78" s="7"/>
      <c r="N78" s="11"/>
      <c r="O78" s="7"/>
      <c r="P78" s="36"/>
      <c r="Q78" s="36"/>
      <c r="R78" s="36"/>
      <c r="S78" s="7"/>
    </row>
    <row r="79" spans="1:19" ht="13.8" x14ac:dyDescent="0.25">
      <c r="A79" s="11"/>
      <c r="B79" s="8"/>
      <c r="C79" s="7"/>
      <c r="D79" s="54"/>
      <c r="E79" s="7"/>
      <c r="F79" s="7"/>
      <c r="G79" s="7"/>
      <c r="H79" s="7"/>
      <c r="I79" s="7"/>
      <c r="J79" s="7"/>
      <c r="K79" s="7"/>
      <c r="L79" s="7"/>
      <c r="M79" s="7"/>
      <c r="N79" s="11"/>
      <c r="O79" s="7"/>
      <c r="P79" s="36"/>
      <c r="Q79" s="36"/>
      <c r="R79" s="36"/>
      <c r="S79" s="7"/>
    </row>
    <row r="80" spans="1:19" ht="13.8" x14ac:dyDescent="0.25">
      <c r="A80" s="11"/>
      <c r="B80" s="8"/>
      <c r="C80" s="7"/>
      <c r="D80" s="54"/>
      <c r="E80" s="7"/>
      <c r="F80" s="7"/>
      <c r="G80" s="7"/>
      <c r="H80" s="7"/>
      <c r="I80" s="7"/>
      <c r="J80" s="7"/>
      <c r="K80" s="7"/>
      <c r="L80" s="7"/>
      <c r="M80" s="7"/>
      <c r="N80" s="11"/>
      <c r="O80" s="7"/>
      <c r="P80" s="36"/>
      <c r="Q80" s="36"/>
      <c r="R80" s="36"/>
      <c r="S80" s="7"/>
    </row>
    <row r="81" spans="1:19" ht="13.8" x14ac:dyDescent="0.25">
      <c r="A81" s="11"/>
      <c r="B81" s="8"/>
      <c r="C81" s="7"/>
      <c r="D81" s="54"/>
      <c r="E81" s="7"/>
      <c r="F81" s="7"/>
      <c r="G81" s="7"/>
      <c r="H81" s="7"/>
      <c r="I81" s="7"/>
      <c r="J81" s="7"/>
      <c r="K81" s="7"/>
      <c r="L81" s="7"/>
      <c r="M81" s="7"/>
      <c r="N81" s="11"/>
      <c r="O81" s="7"/>
      <c r="P81" s="36"/>
      <c r="Q81" s="36"/>
      <c r="R81" s="36"/>
      <c r="S81" s="7"/>
    </row>
    <row r="82" spans="1:19" ht="13.8" x14ac:dyDescent="0.25">
      <c r="A82" s="11"/>
      <c r="B82" s="8"/>
      <c r="C82" s="7"/>
      <c r="D82" s="54"/>
      <c r="E82" s="7"/>
      <c r="F82" s="7"/>
      <c r="G82" s="7"/>
      <c r="H82" s="7"/>
      <c r="I82" s="7"/>
      <c r="J82" s="7"/>
      <c r="K82" s="7"/>
      <c r="L82" s="7"/>
      <c r="M82" s="7"/>
      <c r="N82" s="11"/>
      <c r="O82" s="7"/>
      <c r="P82" s="36"/>
      <c r="Q82" s="36"/>
      <c r="R82" s="36"/>
      <c r="S82" s="7"/>
    </row>
    <row r="83" spans="1:19" ht="13.8" x14ac:dyDescent="0.25">
      <c r="A83" s="11"/>
      <c r="B83" s="8"/>
      <c r="C83" s="7"/>
      <c r="D83" s="54"/>
      <c r="E83" s="7"/>
      <c r="F83" s="7"/>
      <c r="G83" s="7"/>
      <c r="H83" s="7"/>
      <c r="I83" s="7"/>
      <c r="J83" s="7"/>
      <c r="K83" s="7"/>
      <c r="L83" s="7"/>
      <c r="M83" s="7"/>
      <c r="N83" s="11"/>
      <c r="O83" s="7"/>
      <c r="P83" s="36"/>
      <c r="Q83" s="36"/>
      <c r="R83" s="36"/>
      <c r="S83" s="7"/>
    </row>
    <row r="84" spans="1:19" ht="13.8" x14ac:dyDescent="0.25">
      <c r="A84" s="11"/>
      <c r="B84" s="8"/>
      <c r="C84" s="7"/>
      <c r="D84" s="54"/>
      <c r="E84" s="7"/>
      <c r="F84" s="7"/>
      <c r="G84" s="7"/>
      <c r="H84" s="7"/>
      <c r="I84" s="7"/>
      <c r="J84" s="7"/>
      <c r="K84" s="7"/>
      <c r="L84" s="7"/>
      <c r="M84" s="7"/>
      <c r="N84" s="11"/>
      <c r="O84" s="7"/>
      <c r="P84" s="36"/>
      <c r="Q84" s="36"/>
      <c r="R84" s="36"/>
      <c r="S84" s="7"/>
    </row>
    <row r="85" spans="1:19" ht="13.8" x14ac:dyDescent="0.25">
      <c r="A85" s="11"/>
      <c r="B85" s="8"/>
      <c r="C85" s="7"/>
      <c r="D85" s="54"/>
      <c r="E85" s="7"/>
      <c r="F85" s="7"/>
      <c r="G85" s="7"/>
      <c r="H85" s="7"/>
      <c r="I85" s="7"/>
      <c r="J85" s="7"/>
      <c r="K85" s="7"/>
      <c r="L85" s="7"/>
      <c r="M85" s="7"/>
      <c r="N85" s="11"/>
      <c r="O85" s="7"/>
      <c r="P85" s="36"/>
      <c r="Q85" s="36"/>
      <c r="R85" s="36"/>
      <c r="S85" s="7"/>
    </row>
    <row r="86" spans="1:19" ht="13.8" x14ac:dyDescent="0.25">
      <c r="A86" s="11"/>
      <c r="B86" s="8"/>
      <c r="C86" s="7"/>
      <c r="D86" s="54"/>
      <c r="E86" s="7"/>
      <c r="F86" s="7"/>
      <c r="G86" s="7"/>
      <c r="H86" s="7"/>
      <c r="I86" s="7"/>
      <c r="J86" s="7"/>
      <c r="K86" s="7"/>
      <c r="L86" s="7"/>
      <c r="M86" s="7"/>
      <c r="N86" s="11"/>
      <c r="O86" s="7"/>
      <c r="P86" s="36"/>
      <c r="Q86" s="36"/>
      <c r="R86" s="36"/>
      <c r="S86" s="7"/>
    </row>
    <row r="87" spans="1:19" ht="13.8" x14ac:dyDescent="0.25">
      <c r="A87" s="11"/>
      <c r="B87" s="8"/>
      <c r="C87" s="7"/>
      <c r="D87" s="54"/>
      <c r="E87" s="7"/>
      <c r="F87" s="7"/>
      <c r="G87" s="7"/>
      <c r="H87" s="7"/>
      <c r="I87" s="7"/>
      <c r="J87" s="7"/>
      <c r="K87" s="7"/>
      <c r="L87" s="7"/>
      <c r="M87" s="7"/>
      <c r="N87" s="11"/>
      <c r="O87" s="7"/>
      <c r="P87" s="36"/>
      <c r="Q87" s="36"/>
      <c r="R87" s="36"/>
      <c r="S87" s="7"/>
    </row>
    <row r="88" spans="1:19" ht="13.8" x14ac:dyDescent="0.25">
      <c r="A88" s="11"/>
      <c r="B88" s="8"/>
      <c r="C88" s="7"/>
      <c r="D88" s="54"/>
      <c r="E88" s="7"/>
      <c r="F88" s="7"/>
      <c r="G88" s="7"/>
      <c r="H88" s="7"/>
      <c r="I88" s="7"/>
      <c r="J88" s="7"/>
      <c r="K88" s="7"/>
      <c r="L88" s="7"/>
      <c r="M88" s="7"/>
      <c r="N88" s="11"/>
      <c r="O88" s="7"/>
      <c r="P88" s="36"/>
      <c r="Q88" s="36"/>
      <c r="R88" s="36"/>
      <c r="S88" s="7"/>
    </row>
    <row r="89" spans="1:19" ht="13.8" x14ac:dyDescent="0.25">
      <c r="A89" s="11"/>
      <c r="B89" s="8"/>
      <c r="C89" s="7"/>
      <c r="D89" s="54"/>
      <c r="E89" s="7"/>
      <c r="F89" s="7"/>
      <c r="G89" s="7"/>
      <c r="H89" s="7"/>
      <c r="I89" s="7"/>
      <c r="J89" s="7"/>
      <c r="K89" s="7"/>
      <c r="L89" s="7"/>
      <c r="M89" s="7"/>
      <c r="N89" s="11"/>
      <c r="O89" s="7"/>
      <c r="P89" s="36"/>
      <c r="Q89" s="36"/>
      <c r="R89" s="36"/>
      <c r="S89" s="7"/>
    </row>
    <row r="90" spans="1:19" ht="13.8" x14ac:dyDescent="0.25">
      <c r="A90" s="11"/>
      <c r="B90" s="8"/>
      <c r="C90" s="7"/>
      <c r="D90" s="54"/>
      <c r="E90" s="7"/>
      <c r="F90" s="7"/>
      <c r="G90" s="7"/>
      <c r="H90" s="7"/>
      <c r="I90" s="7"/>
      <c r="J90" s="7"/>
      <c r="K90" s="7"/>
      <c r="L90" s="7"/>
      <c r="M90" s="7"/>
      <c r="N90" s="11"/>
      <c r="O90" s="7"/>
      <c r="P90" s="36"/>
      <c r="Q90" s="36"/>
      <c r="R90" s="36"/>
      <c r="S90" s="7"/>
    </row>
    <row r="91" spans="1:19" ht="13.8" x14ac:dyDescent="0.25">
      <c r="A91" s="11"/>
      <c r="B91" s="8"/>
      <c r="C91" s="7"/>
      <c r="D91" s="54"/>
      <c r="E91" s="7"/>
      <c r="F91" s="7"/>
      <c r="G91" s="7"/>
      <c r="H91" s="7"/>
      <c r="I91" s="7"/>
      <c r="J91" s="7"/>
      <c r="K91" s="7"/>
      <c r="L91" s="7"/>
      <c r="M91" s="7"/>
      <c r="N91" s="11"/>
      <c r="O91" s="7"/>
      <c r="P91" s="36"/>
      <c r="Q91" s="36"/>
      <c r="R91" s="36"/>
      <c r="S91" s="7"/>
    </row>
    <row r="92" spans="1:19" ht="13.8" x14ac:dyDescent="0.25">
      <c r="A92" s="11"/>
      <c r="B92" s="8"/>
      <c r="C92" s="7"/>
      <c r="D92" s="54"/>
      <c r="E92" s="7"/>
      <c r="F92" s="7"/>
      <c r="G92" s="7"/>
      <c r="H92" s="7"/>
      <c r="I92" s="7"/>
      <c r="J92" s="7"/>
      <c r="K92" s="7"/>
      <c r="L92" s="7"/>
      <c r="M92" s="7"/>
      <c r="N92" s="11"/>
      <c r="O92" s="7"/>
      <c r="P92" s="36"/>
      <c r="Q92" s="36"/>
      <c r="R92" s="36"/>
      <c r="S92" s="7"/>
    </row>
    <row r="93" spans="1:19" ht="13.8" x14ac:dyDescent="0.25">
      <c r="A93" s="11"/>
      <c r="B93" s="8"/>
      <c r="C93" s="7"/>
      <c r="D93" s="54"/>
      <c r="E93" s="7"/>
      <c r="F93" s="7"/>
      <c r="G93" s="7"/>
      <c r="H93" s="7"/>
      <c r="I93" s="7"/>
      <c r="J93" s="7"/>
      <c r="K93" s="7"/>
      <c r="L93" s="7"/>
      <c r="M93" s="7"/>
      <c r="N93" s="11"/>
      <c r="O93" s="7"/>
      <c r="P93" s="36"/>
      <c r="Q93" s="36"/>
      <c r="R93" s="36"/>
      <c r="S93" s="7"/>
    </row>
    <row r="94" spans="1:19" ht="13.8" x14ac:dyDescent="0.25">
      <c r="A94" s="11"/>
      <c r="B94" s="8"/>
      <c r="C94" s="7"/>
      <c r="D94" s="54"/>
      <c r="E94" s="7"/>
      <c r="F94" s="7"/>
      <c r="G94" s="7"/>
      <c r="H94" s="7"/>
      <c r="I94" s="7"/>
      <c r="J94" s="7"/>
      <c r="K94" s="7"/>
      <c r="L94" s="7"/>
      <c r="M94" s="7"/>
      <c r="N94" s="11"/>
      <c r="O94" s="7"/>
      <c r="P94" s="36"/>
      <c r="Q94" s="36"/>
      <c r="R94" s="36"/>
      <c r="S94" s="7"/>
    </row>
    <row r="95" spans="1:19" ht="13.8" x14ac:dyDescent="0.25">
      <c r="A95" s="11"/>
      <c r="B95" s="8"/>
      <c r="C95" s="7"/>
      <c r="D95" s="54"/>
      <c r="E95" s="7"/>
      <c r="F95" s="7"/>
      <c r="G95" s="7"/>
      <c r="H95" s="7"/>
      <c r="I95" s="7"/>
      <c r="J95" s="7"/>
      <c r="K95" s="7"/>
      <c r="L95" s="7"/>
      <c r="M95" s="7"/>
      <c r="N95" s="11"/>
      <c r="O95" s="7"/>
      <c r="P95" s="36"/>
      <c r="Q95" s="36"/>
      <c r="R95" s="36"/>
      <c r="S95" s="7"/>
    </row>
    <row r="96" spans="1:19" ht="13.8" x14ac:dyDescent="0.25">
      <c r="A96" s="11"/>
      <c r="B96" s="8"/>
      <c r="C96" s="7"/>
      <c r="D96" s="54"/>
      <c r="E96" s="7"/>
      <c r="F96" s="7"/>
      <c r="G96" s="7"/>
      <c r="H96" s="7"/>
      <c r="I96" s="7"/>
      <c r="J96" s="7"/>
      <c r="K96" s="7"/>
      <c r="L96" s="7"/>
      <c r="M96" s="7"/>
      <c r="N96" s="11"/>
      <c r="O96" s="7"/>
      <c r="P96" s="36"/>
      <c r="Q96" s="36"/>
      <c r="R96" s="36"/>
      <c r="S96" s="7"/>
    </row>
    <row r="97" spans="1:19" ht="13.8" x14ac:dyDescent="0.25">
      <c r="A97" s="11"/>
      <c r="B97" s="8"/>
      <c r="C97" s="7"/>
      <c r="D97" s="54"/>
      <c r="E97" s="7"/>
      <c r="F97" s="7"/>
      <c r="G97" s="7"/>
      <c r="H97" s="7"/>
      <c r="I97" s="7"/>
      <c r="J97" s="7"/>
      <c r="K97" s="7"/>
      <c r="L97" s="7"/>
      <c r="M97" s="7"/>
      <c r="N97" s="11"/>
      <c r="O97" s="7"/>
      <c r="P97" s="36"/>
      <c r="Q97" s="36"/>
      <c r="R97" s="36"/>
      <c r="S97" s="7"/>
    </row>
    <row r="98" spans="1:19" ht="13.8" x14ac:dyDescent="0.25">
      <c r="A98" s="11"/>
      <c r="B98" s="8"/>
      <c r="C98" s="7"/>
      <c r="D98" s="54"/>
      <c r="E98" s="7"/>
      <c r="F98" s="7"/>
      <c r="G98" s="7"/>
      <c r="H98" s="7"/>
      <c r="I98" s="7"/>
      <c r="J98" s="7"/>
      <c r="K98" s="7"/>
      <c r="L98" s="7"/>
      <c r="M98" s="7"/>
      <c r="N98" s="11"/>
      <c r="O98" s="7"/>
      <c r="P98" s="36"/>
      <c r="Q98" s="36"/>
      <c r="R98" s="36"/>
      <c r="S98" s="7"/>
    </row>
    <row r="99" spans="1:19" ht="13.8" x14ac:dyDescent="0.25">
      <c r="A99" s="11"/>
      <c r="B99" s="8"/>
      <c r="C99" s="7"/>
      <c r="D99" s="54"/>
      <c r="E99" s="7"/>
      <c r="F99" s="7"/>
      <c r="G99" s="7"/>
      <c r="H99" s="7"/>
      <c r="I99" s="7"/>
      <c r="J99" s="7"/>
      <c r="K99" s="7"/>
      <c r="L99" s="7"/>
      <c r="M99" s="7"/>
      <c r="N99" s="11"/>
      <c r="O99" s="7"/>
      <c r="P99" s="36"/>
      <c r="Q99" s="36"/>
      <c r="R99" s="36"/>
      <c r="S99" s="7"/>
    </row>
    <row r="100" spans="1:19" ht="13.8" x14ac:dyDescent="0.25">
      <c r="A100" s="11"/>
      <c r="B100" s="8"/>
      <c r="C100" s="7"/>
      <c r="D100" s="54"/>
      <c r="E100" s="7"/>
      <c r="F100" s="7"/>
      <c r="G100" s="7"/>
      <c r="H100" s="7"/>
      <c r="I100" s="7"/>
      <c r="J100" s="7"/>
      <c r="K100" s="7"/>
      <c r="L100" s="7"/>
      <c r="M100" s="7"/>
      <c r="N100" s="11"/>
      <c r="O100" s="7"/>
      <c r="P100" s="36"/>
      <c r="Q100" s="36"/>
      <c r="R100" s="36"/>
      <c r="S100" s="7"/>
    </row>
    <row r="101" spans="1:19" ht="13.8" x14ac:dyDescent="0.25">
      <c r="A101" s="11"/>
      <c r="B101" s="8"/>
      <c r="C101" s="7"/>
      <c r="D101" s="54"/>
      <c r="E101" s="7"/>
      <c r="F101" s="7"/>
      <c r="G101" s="7"/>
      <c r="H101" s="7"/>
      <c r="I101" s="7"/>
      <c r="J101" s="7"/>
      <c r="K101" s="7"/>
      <c r="L101" s="7"/>
      <c r="M101" s="7"/>
      <c r="N101" s="11"/>
      <c r="O101" s="7"/>
      <c r="P101" s="36"/>
      <c r="Q101" s="36"/>
      <c r="R101" s="36"/>
      <c r="S101" s="7"/>
    </row>
    <row r="102" spans="1:19" ht="13.8" x14ac:dyDescent="0.25">
      <c r="A102" s="11"/>
      <c r="B102" s="8"/>
      <c r="C102" s="7"/>
      <c r="D102" s="54"/>
      <c r="E102" s="7"/>
      <c r="F102" s="7"/>
      <c r="G102" s="7"/>
      <c r="H102" s="7"/>
      <c r="I102" s="7"/>
      <c r="J102" s="7"/>
      <c r="K102" s="7"/>
      <c r="L102" s="7"/>
      <c r="M102" s="7"/>
      <c r="N102" s="11"/>
      <c r="O102" s="7"/>
      <c r="P102" s="36"/>
      <c r="Q102" s="36"/>
      <c r="R102" s="36"/>
      <c r="S102" s="7"/>
    </row>
    <row r="103" spans="1:19" ht="13.8" x14ac:dyDescent="0.25">
      <c r="A103" s="11"/>
      <c r="B103" s="8"/>
      <c r="C103" s="7"/>
      <c r="D103" s="54"/>
      <c r="E103" s="7"/>
      <c r="F103" s="7"/>
      <c r="G103" s="7"/>
      <c r="H103" s="7"/>
      <c r="I103" s="7"/>
      <c r="J103" s="7"/>
      <c r="K103" s="7"/>
      <c r="L103" s="7"/>
      <c r="M103" s="7"/>
      <c r="N103" s="11"/>
      <c r="O103" s="7"/>
      <c r="P103" s="36"/>
      <c r="Q103" s="36"/>
      <c r="R103" s="36"/>
      <c r="S103" s="7"/>
    </row>
    <row r="104" spans="1:19" ht="13.8" x14ac:dyDescent="0.25">
      <c r="A104" s="11"/>
      <c r="B104" s="8"/>
      <c r="C104" s="7"/>
      <c r="D104" s="54"/>
      <c r="E104" s="7"/>
      <c r="F104" s="7"/>
      <c r="G104" s="7"/>
      <c r="H104" s="7"/>
      <c r="I104" s="7"/>
      <c r="J104" s="7"/>
      <c r="K104" s="7"/>
      <c r="L104" s="7"/>
      <c r="M104" s="7"/>
      <c r="N104" s="11"/>
      <c r="O104" s="7"/>
      <c r="P104" s="36"/>
      <c r="Q104" s="36"/>
      <c r="R104" s="36"/>
      <c r="S104" s="7"/>
    </row>
    <row r="105" spans="1:19" ht="13.8" x14ac:dyDescent="0.25">
      <c r="A105" s="11"/>
      <c r="B105" s="8"/>
      <c r="C105" s="7"/>
      <c r="D105" s="54"/>
      <c r="E105" s="7"/>
      <c r="F105" s="7"/>
      <c r="G105" s="7"/>
      <c r="H105" s="7"/>
      <c r="I105" s="7"/>
      <c r="J105" s="7"/>
      <c r="K105" s="7"/>
      <c r="L105" s="7"/>
      <c r="M105" s="7"/>
      <c r="N105" s="11"/>
      <c r="O105" s="7"/>
      <c r="P105" s="36"/>
      <c r="Q105" s="36"/>
      <c r="R105" s="36"/>
      <c r="S105" s="7"/>
    </row>
    <row r="106" spans="1:19" ht="13.8" x14ac:dyDescent="0.25">
      <c r="A106" s="11"/>
      <c r="B106" s="8"/>
      <c r="C106" s="7"/>
      <c r="D106" s="54"/>
      <c r="E106" s="7"/>
      <c r="F106" s="7"/>
      <c r="G106" s="7"/>
      <c r="H106" s="7"/>
      <c r="I106" s="7"/>
      <c r="J106" s="7"/>
      <c r="K106" s="7"/>
      <c r="L106" s="7"/>
      <c r="M106" s="7"/>
      <c r="N106" s="11"/>
      <c r="O106" s="7"/>
      <c r="P106" s="36"/>
      <c r="Q106" s="36"/>
      <c r="R106" s="36"/>
      <c r="S106" s="7"/>
    </row>
    <row r="107" spans="1:19" ht="13.8" x14ac:dyDescent="0.25">
      <c r="A107" s="11"/>
      <c r="B107" s="8"/>
      <c r="C107" s="7"/>
      <c r="D107" s="54"/>
      <c r="E107" s="7"/>
      <c r="F107" s="7"/>
      <c r="G107" s="7"/>
      <c r="H107" s="7"/>
      <c r="I107" s="7"/>
      <c r="J107" s="7"/>
      <c r="K107" s="7"/>
      <c r="L107" s="7"/>
      <c r="M107" s="7"/>
      <c r="N107" s="11"/>
      <c r="O107" s="7"/>
      <c r="P107" s="36"/>
      <c r="Q107" s="36"/>
      <c r="R107" s="36"/>
      <c r="S107" s="7"/>
    </row>
    <row r="108" spans="1:19" ht="13.8" x14ac:dyDescent="0.25">
      <c r="A108" s="11"/>
      <c r="B108" s="8"/>
      <c r="C108" s="7"/>
      <c r="D108" s="54"/>
      <c r="E108" s="7"/>
      <c r="F108" s="7"/>
      <c r="G108" s="7"/>
      <c r="H108" s="7"/>
      <c r="I108" s="7"/>
      <c r="J108" s="7"/>
      <c r="K108" s="7"/>
      <c r="L108" s="7"/>
      <c r="M108" s="7"/>
      <c r="N108" s="11"/>
      <c r="O108" s="7"/>
      <c r="P108" s="36"/>
      <c r="Q108" s="36"/>
      <c r="R108" s="36"/>
      <c r="S108" s="7"/>
    </row>
    <row r="109" spans="1:19" ht="13.8" x14ac:dyDescent="0.25">
      <c r="A109" s="11"/>
      <c r="B109" s="8"/>
      <c r="C109" s="7"/>
      <c r="D109" s="54"/>
      <c r="E109" s="7"/>
      <c r="F109" s="7"/>
      <c r="G109" s="7"/>
      <c r="H109" s="7"/>
      <c r="I109" s="7"/>
      <c r="J109" s="7"/>
      <c r="K109" s="7"/>
      <c r="L109" s="7"/>
      <c r="M109" s="7"/>
      <c r="N109" s="11"/>
      <c r="O109" s="7"/>
      <c r="P109" s="36"/>
      <c r="Q109" s="36"/>
      <c r="R109" s="36"/>
      <c r="S109" s="7"/>
    </row>
    <row r="110" spans="1:19" ht="13.8" x14ac:dyDescent="0.25">
      <c r="A110" s="11"/>
      <c r="B110" s="8"/>
      <c r="C110" s="7"/>
      <c r="D110" s="54"/>
      <c r="E110" s="7"/>
      <c r="F110" s="7"/>
      <c r="G110" s="7"/>
      <c r="H110" s="7"/>
      <c r="I110" s="7"/>
      <c r="J110" s="7"/>
      <c r="K110" s="7"/>
      <c r="L110" s="7"/>
      <c r="M110" s="7"/>
      <c r="N110" s="11"/>
      <c r="O110" s="7"/>
      <c r="P110" s="36"/>
      <c r="Q110" s="36"/>
      <c r="R110" s="36"/>
      <c r="S110" s="7"/>
    </row>
    <row r="111" spans="1:19" ht="13.8" x14ac:dyDescent="0.25">
      <c r="A111" s="11"/>
      <c r="B111" s="8"/>
      <c r="C111" s="7"/>
      <c r="D111" s="54"/>
      <c r="E111" s="7"/>
      <c r="F111" s="7"/>
      <c r="G111" s="7"/>
      <c r="H111" s="7"/>
      <c r="I111" s="7"/>
      <c r="J111" s="7"/>
      <c r="K111" s="7"/>
      <c r="L111" s="7"/>
      <c r="M111" s="7"/>
      <c r="N111" s="11"/>
      <c r="O111" s="7"/>
      <c r="P111" s="36"/>
      <c r="Q111" s="36"/>
      <c r="R111" s="36"/>
      <c r="S111" s="7"/>
    </row>
    <row r="112" spans="1:19" ht="13.8" x14ac:dyDescent="0.25">
      <c r="A112" s="11"/>
      <c r="B112" s="8"/>
      <c r="C112" s="7"/>
      <c r="D112" s="54"/>
      <c r="E112" s="7"/>
      <c r="F112" s="7"/>
      <c r="G112" s="7"/>
      <c r="H112" s="7"/>
      <c r="I112" s="7"/>
      <c r="J112" s="7"/>
      <c r="K112" s="7"/>
      <c r="L112" s="7"/>
      <c r="M112" s="7"/>
      <c r="N112" s="11"/>
      <c r="O112" s="7"/>
      <c r="P112" s="36"/>
      <c r="Q112" s="36"/>
      <c r="R112" s="36"/>
      <c r="S112" s="7"/>
    </row>
    <row r="113" spans="1:19" ht="13.8" x14ac:dyDescent="0.25">
      <c r="A113" s="11"/>
      <c r="B113" s="8"/>
      <c r="C113" s="7"/>
      <c r="D113" s="54"/>
      <c r="E113" s="7"/>
      <c r="F113" s="7"/>
      <c r="G113" s="7"/>
      <c r="H113" s="7"/>
      <c r="I113" s="7"/>
      <c r="J113" s="7"/>
      <c r="K113" s="7"/>
      <c r="L113" s="7"/>
      <c r="M113" s="7"/>
      <c r="N113" s="11"/>
      <c r="O113" s="7"/>
      <c r="P113" s="36"/>
      <c r="Q113" s="36"/>
      <c r="R113" s="36"/>
      <c r="S113" s="7"/>
    </row>
    <row r="114" spans="1:19" ht="13.8" x14ac:dyDescent="0.25">
      <c r="A114" s="11"/>
      <c r="B114" s="8"/>
      <c r="C114" s="7"/>
      <c r="D114" s="54"/>
      <c r="E114" s="7"/>
      <c r="F114" s="7"/>
      <c r="G114" s="7"/>
      <c r="H114" s="7"/>
      <c r="I114" s="7"/>
      <c r="J114" s="7"/>
      <c r="K114" s="7"/>
      <c r="L114" s="7"/>
      <c r="M114" s="7"/>
      <c r="N114" s="11"/>
      <c r="O114" s="7"/>
      <c r="P114" s="36"/>
      <c r="Q114" s="36"/>
      <c r="R114" s="36"/>
      <c r="S114" s="7"/>
    </row>
    <row r="115" spans="1:19" ht="13.8" x14ac:dyDescent="0.25">
      <c r="A115" s="11"/>
      <c r="B115" s="8"/>
      <c r="C115" s="7"/>
      <c r="D115" s="54"/>
      <c r="E115" s="7"/>
      <c r="F115" s="7"/>
      <c r="G115" s="7"/>
      <c r="H115" s="7"/>
      <c r="I115" s="7"/>
      <c r="J115" s="7"/>
      <c r="K115" s="7"/>
      <c r="L115" s="7"/>
      <c r="M115" s="7"/>
      <c r="N115" s="11"/>
      <c r="O115" s="7"/>
      <c r="P115" s="36"/>
      <c r="Q115" s="36"/>
      <c r="R115" s="36"/>
      <c r="S115" s="7"/>
    </row>
    <row r="116" spans="1:19" ht="13.8" x14ac:dyDescent="0.25">
      <c r="A116" s="11"/>
      <c r="B116" s="8"/>
      <c r="C116" s="7"/>
      <c r="D116" s="54"/>
      <c r="E116" s="7"/>
      <c r="F116" s="7"/>
      <c r="G116" s="7"/>
      <c r="H116" s="7"/>
      <c r="I116" s="7"/>
      <c r="J116" s="7"/>
      <c r="K116" s="7"/>
      <c r="L116" s="7"/>
      <c r="M116" s="7"/>
      <c r="N116" s="11"/>
      <c r="O116" s="7"/>
      <c r="P116" s="36"/>
      <c r="Q116" s="36"/>
      <c r="R116" s="36"/>
      <c r="S116" s="7"/>
    </row>
    <row r="117" spans="1:19" ht="13.8" x14ac:dyDescent="0.25">
      <c r="A117" s="11"/>
      <c r="B117" s="8"/>
      <c r="C117" s="7"/>
      <c r="D117" s="54"/>
      <c r="E117" s="7"/>
      <c r="F117" s="7"/>
      <c r="G117" s="7"/>
      <c r="H117" s="7"/>
      <c r="I117" s="7"/>
      <c r="J117" s="7"/>
      <c r="K117" s="7"/>
      <c r="L117" s="7"/>
      <c r="M117" s="7"/>
      <c r="N117" s="11"/>
      <c r="O117" s="7"/>
      <c r="P117" s="36"/>
      <c r="Q117" s="36"/>
      <c r="R117" s="36"/>
      <c r="S117" s="7"/>
    </row>
    <row r="118" spans="1:19" ht="13.8" x14ac:dyDescent="0.25">
      <c r="A118" s="11"/>
      <c r="B118" s="8"/>
      <c r="C118" s="7"/>
      <c r="D118" s="54"/>
      <c r="E118" s="7"/>
      <c r="F118" s="7"/>
      <c r="G118" s="7"/>
      <c r="H118" s="7"/>
      <c r="I118" s="7"/>
      <c r="J118" s="7"/>
      <c r="K118" s="7"/>
      <c r="L118" s="7"/>
      <c r="M118" s="7"/>
      <c r="N118" s="11"/>
      <c r="O118" s="7"/>
      <c r="P118" s="36"/>
      <c r="Q118" s="36"/>
      <c r="R118" s="36"/>
      <c r="S118" s="7"/>
    </row>
    <row r="119" spans="1:19" ht="13.8" x14ac:dyDescent="0.25">
      <c r="A119" s="11"/>
      <c r="B119" s="8"/>
      <c r="C119" s="7"/>
      <c r="D119" s="54"/>
      <c r="E119" s="7"/>
      <c r="F119" s="7"/>
      <c r="G119" s="7"/>
      <c r="H119" s="7"/>
      <c r="I119" s="7"/>
      <c r="J119" s="7"/>
      <c r="K119" s="7"/>
      <c r="L119" s="7"/>
      <c r="M119" s="7"/>
      <c r="N119" s="11"/>
      <c r="O119" s="7"/>
      <c r="P119" s="36"/>
      <c r="Q119" s="36"/>
      <c r="R119" s="36"/>
      <c r="S119" s="7"/>
    </row>
    <row r="120" spans="1:19" ht="13.8" x14ac:dyDescent="0.25">
      <c r="A120" s="11"/>
      <c r="B120" s="8"/>
      <c r="C120" s="7"/>
      <c r="D120" s="54"/>
      <c r="E120" s="7"/>
      <c r="F120" s="7"/>
      <c r="G120" s="7"/>
      <c r="H120" s="7"/>
      <c r="I120" s="7"/>
      <c r="J120" s="7"/>
      <c r="K120" s="7"/>
      <c r="L120" s="7"/>
      <c r="M120" s="7"/>
      <c r="N120" s="11"/>
      <c r="O120" s="7"/>
      <c r="P120" s="36"/>
      <c r="Q120" s="36"/>
      <c r="R120" s="36"/>
      <c r="S120" s="7"/>
    </row>
    <row r="121" spans="1:19" ht="13.8" x14ac:dyDescent="0.25">
      <c r="A121" s="11"/>
      <c r="B121" s="8"/>
      <c r="C121" s="7"/>
      <c r="D121" s="54"/>
      <c r="E121" s="7"/>
      <c r="F121" s="7"/>
      <c r="G121" s="7"/>
      <c r="H121" s="7"/>
      <c r="I121" s="7"/>
      <c r="J121" s="7"/>
      <c r="K121" s="7"/>
      <c r="L121" s="7"/>
      <c r="M121" s="7"/>
      <c r="N121" s="11"/>
      <c r="O121" s="7"/>
      <c r="P121" s="36"/>
      <c r="Q121" s="36"/>
      <c r="R121" s="36"/>
      <c r="S121" s="7"/>
    </row>
    <row r="122" spans="1:19" ht="13.8" x14ac:dyDescent="0.25">
      <c r="A122" s="11"/>
      <c r="B122" s="8"/>
      <c r="C122" s="7"/>
      <c r="D122" s="54"/>
      <c r="E122" s="7"/>
      <c r="F122" s="7"/>
      <c r="G122" s="7"/>
      <c r="H122" s="7"/>
      <c r="I122" s="7"/>
      <c r="J122" s="7"/>
      <c r="K122" s="7"/>
      <c r="L122" s="7"/>
      <c r="M122" s="7"/>
      <c r="N122" s="11"/>
      <c r="O122" s="7"/>
      <c r="P122" s="36"/>
      <c r="Q122" s="36"/>
      <c r="R122" s="36"/>
      <c r="S122" s="7"/>
    </row>
    <row r="123" spans="1:19" ht="13.8" x14ac:dyDescent="0.25">
      <c r="A123" s="11"/>
      <c r="B123" s="8"/>
      <c r="C123" s="7"/>
      <c r="D123" s="54"/>
      <c r="E123" s="7"/>
      <c r="F123" s="7"/>
      <c r="G123" s="7"/>
      <c r="H123" s="7"/>
      <c r="I123" s="7"/>
      <c r="J123" s="7"/>
      <c r="K123" s="7"/>
      <c r="L123" s="7"/>
      <c r="M123" s="7"/>
      <c r="N123" s="11"/>
      <c r="O123" s="7"/>
      <c r="P123" s="36"/>
      <c r="Q123" s="36"/>
      <c r="R123" s="36"/>
      <c r="S123" s="7"/>
    </row>
    <row r="124" spans="1:19" ht="13.8" x14ac:dyDescent="0.25">
      <c r="A124" s="11"/>
      <c r="B124" s="8"/>
      <c r="C124" s="7"/>
      <c r="D124" s="54"/>
      <c r="E124" s="7"/>
      <c r="F124" s="7"/>
      <c r="G124" s="7"/>
      <c r="H124" s="7"/>
      <c r="I124" s="7"/>
      <c r="J124" s="7"/>
      <c r="K124" s="7"/>
      <c r="L124" s="7"/>
      <c r="M124" s="7"/>
      <c r="N124" s="11"/>
      <c r="O124" s="7"/>
      <c r="P124" s="36"/>
      <c r="Q124" s="36"/>
      <c r="R124" s="36"/>
      <c r="S124" s="7"/>
    </row>
    <row r="125" spans="1:19" ht="13.8" x14ac:dyDescent="0.25">
      <c r="A125" s="11"/>
      <c r="B125" s="8"/>
      <c r="C125" s="7"/>
      <c r="D125" s="54"/>
      <c r="E125" s="7"/>
      <c r="F125" s="7"/>
      <c r="G125" s="7"/>
      <c r="H125" s="7"/>
      <c r="I125" s="7"/>
      <c r="J125" s="7"/>
      <c r="K125" s="7"/>
      <c r="L125" s="7"/>
      <c r="M125" s="7"/>
      <c r="N125" s="11"/>
      <c r="O125" s="7"/>
      <c r="P125" s="36"/>
      <c r="Q125" s="36"/>
      <c r="R125" s="36"/>
      <c r="S125" s="7"/>
    </row>
    <row r="126" spans="1:19" ht="13.8" x14ac:dyDescent="0.25">
      <c r="A126" s="11"/>
      <c r="B126" s="8"/>
      <c r="C126" s="7"/>
      <c r="D126" s="54"/>
      <c r="E126" s="7"/>
      <c r="F126" s="7"/>
      <c r="G126" s="7"/>
      <c r="H126" s="7"/>
      <c r="I126" s="7"/>
      <c r="J126" s="7"/>
      <c r="K126" s="7"/>
      <c r="L126" s="7"/>
      <c r="M126" s="7"/>
      <c r="N126" s="11"/>
      <c r="O126" s="7"/>
      <c r="P126" s="36"/>
      <c r="Q126" s="36"/>
      <c r="R126" s="36"/>
      <c r="S126" s="7"/>
    </row>
    <row r="127" spans="1:19" ht="13.8" x14ac:dyDescent="0.25">
      <c r="A127" s="11"/>
      <c r="B127" s="8"/>
      <c r="C127" s="7"/>
      <c r="D127" s="54"/>
      <c r="E127" s="7"/>
      <c r="F127" s="7"/>
      <c r="G127" s="7"/>
      <c r="H127" s="7"/>
      <c r="I127" s="7"/>
      <c r="J127" s="7"/>
      <c r="K127" s="7"/>
      <c r="L127" s="7"/>
      <c r="M127" s="7"/>
      <c r="N127" s="11"/>
      <c r="O127" s="7"/>
      <c r="P127" s="36"/>
      <c r="Q127" s="36"/>
      <c r="R127" s="36"/>
      <c r="S127" s="7"/>
    </row>
    <row r="128" spans="1:19" ht="13.8" x14ac:dyDescent="0.25">
      <c r="A128" s="11"/>
      <c r="B128" s="8"/>
      <c r="C128" s="7"/>
      <c r="D128" s="54"/>
      <c r="E128" s="7"/>
      <c r="F128" s="7"/>
      <c r="G128" s="7"/>
      <c r="H128" s="7"/>
      <c r="I128" s="7"/>
      <c r="J128" s="7"/>
      <c r="K128" s="7"/>
      <c r="L128" s="7"/>
      <c r="M128" s="7"/>
      <c r="N128" s="11"/>
      <c r="O128" s="7"/>
      <c r="P128" s="36"/>
      <c r="Q128" s="36"/>
      <c r="R128" s="36"/>
      <c r="S128" s="7"/>
    </row>
    <row r="129" spans="1:19" ht="13.8" x14ac:dyDescent="0.25">
      <c r="A129" s="11"/>
      <c r="B129" s="8"/>
      <c r="C129" s="7"/>
      <c r="D129" s="54"/>
      <c r="E129" s="7"/>
      <c r="F129" s="7"/>
      <c r="G129" s="7"/>
      <c r="H129" s="7"/>
      <c r="I129" s="7"/>
      <c r="J129" s="7"/>
      <c r="K129" s="7"/>
      <c r="L129" s="7"/>
      <c r="M129" s="7"/>
      <c r="N129" s="11"/>
      <c r="O129" s="7"/>
      <c r="P129" s="36"/>
      <c r="Q129" s="36"/>
      <c r="R129" s="36"/>
      <c r="S129" s="7"/>
    </row>
    <row r="130" spans="1:19" ht="13.8" x14ac:dyDescent="0.25">
      <c r="A130" s="11"/>
      <c r="B130" s="8"/>
      <c r="C130" s="7"/>
      <c r="D130" s="54"/>
      <c r="E130" s="7"/>
      <c r="F130" s="7"/>
      <c r="G130" s="7"/>
      <c r="H130" s="7"/>
      <c r="I130" s="7"/>
      <c r="J130" s="7"/>
      <c r="K130" s="7"/>
      <c r="L130" s="7"/>
      <c r="M130" s="7"/>
      <c r="N130" s="11"/>
      <c r="O130" s="7"/>
      <c r="P130" s="36"/>
      <c r="Q130" s="36"/>
      <c r="R130" s="36"/>
      <c r="S130" s="7"/>
    </row>
    <row r="131" spans="1:19" ht="13.8" x14ac:dyDescent="0.25">
      <c r="A131" s="11"/>
      <c r="B131" s="8"/>
      <c r="C131" s="7"/>
      <c r="D131" s="54"/>
      <c r="E131" s="7"/>
      <c r="F131" s="7"/>
      <c r="G131" s="7"/>
      <c r="H131" s="7"/>
      <c r="I131" s="7"/>
      <c r="J131" s="7"/>
      <c r="K131" s="7"/>
      <c r="L131" s="7"/>
      <c r="M131" s="7"/>
      <c r="N131" s="11"/>
      <c r="O131" s="7"/>
      <c r="P131" s="36"/>
      <c r="Q131" s="36"/>
      <c r="R131" s="36"/>
      <c r="S131" s="7"/>
    </row>
    <row r="132" spans="1:19" ht="13.8" x14ac:dyDescent="0.25">
      <c r="A132" s="11"/>
      <c r="B132" s="8"/>
      <c r="C132" s="7"/>
      <c r="D132" s="54"/>
      <c r="E132" s="7"/>
      <c r="F132" s="7"/>
      <c r="G132" s="7"/>
      <c r="H132" s="7"/>
      <c r="I132" s="7"/>
      <c r="J132" s="7"/>
      <c r="K132" s="7"/>
      <c r="L132" s="7"/>
      <c r="M132" s="7"/>
      <c r="N132" s="11"/>
      <c r="O132" s="7"/>
      <c r="P132" s="36"/>
      <c r="Q132" s="36"/>
      <c r="R132" s="36"/>
      <c r="S132" s="7"/>
    </row>
    <row r="133" spans="1:19" ht="13.8" x14ac:dyDescent="0.25">
      <c r="A133" s="11"/>
      <c r="B133" s="8"/>
      <c r="C133" s="7"/>
      <c r="D133" s="54"/>
      <c r="E133" s="7"/>
      <c r="F133" s="7"/>
      <c r="G133" s="7"/>
      <c r="H133" s="7"/>
      <c r="I133" s="7"/>
      <c r="J133" s="7"/>
      <c r="K133" s="7"/>
      <c r="L133" s="7"/>
      <c r="M133" s="7"/>
      <c r="N133" s="11"/>
      <c r="O133" s="7"/>
      <c r="P133" s="36"/>
      <c r="Q133" s="36"/>
      <c r="R133" s="36"/>
      <c r="S133" s="7"/>
    </row>
    <row r="134" spans="1:19" ht="13.8" x14ac:dyDescent="0.25">
      <c r="A134" s="11"/>
      <c r="B134" s="8"/>
      <c r="C134" s="7"/>
      <c r="D134" s="54"/>
      <c r="E134" s="7"/>
      <c r="F134" s="7"/>
      <c r="G134" s="7"/>
      <c r="H134" s="7"/>
      <c r="I134" s="7"/>
      <c r="J134" s="7"/>
      <c r="K134" s="7"/>
      <c r="L134" s="7"/>
      <c r="M134" s="7"/>
      <c r="N134" s="11"/>
      <c r="O134" s="7"/>
      <c r="P134" s="36"/>
      <c r="Q134" s="36"/>
      <c r="R134" s="36"/>
      <c r="S134" s="7"/>
    </row>
    <row r="135" spans="1:19" ht="13.8" x14ac:dyDescent="0.25">
      <c r="A135" s="11"/>
      <c r="B135" s="8"/>
      <c r="C135" s="7"/>
      <c r="D135" s="54"/>
      <c r="E135" s="7"/>
      <c r="F135" s="7"/>
      <c r="G135" s="7"/>
      <c r="H135" s="7"/>
      <c r="I135" s="7"/>
      <c r="J135" s="7"/>
      <c r="K135" s="7"/>
      <c r="L135" s="7"/>
      <c r="M135" s="7"/>
      <c r="N135" s="11"/>
      <c r="O135" s="7"/>
      <c r="P135" s="36"/>
      <c r="Q135" s="36"/>
      <c r="R135" s="36"/>
      <c r="S135" s="7"/>
    </row>
    <row r="136" spans="1:19" ht="13.8" x14ac:dyDescent="0.25">
      <c r="A136" s="11"/>
      <c r="B136" s="8"/>
      <c r="C136" s="7"/>
      <c r="D136" s="54"/>
      <c r="E136" s="7"/>
      <c r="F136" s="7"/>
      <c r="G136" s="7"/>
      <c r="H136" s="7"/>
      <c r="I136" s="7"/>
      <c r="J136" s="7"/>
      <c r="K136" s="7"/>
      <c r="L136" s="7"/>
      <c r="M136" s="7"/>
      <c r="N136" s="11"/>
      <c r="O136" s="7"/>
      <c r="P136" s="36"/>
      <c r="Q136" s="36"/>
      <c r="R136" s="36"/>
      <c r="S136" s="7"/>
    </row>
    <row r="137" spans="1:19" ht="13.8" x14ac:dyDescent="0.25">
      <c r="A137" s="11"/>
      <c r="B137" s="8"/>
      <c r="C137" s="7"/>
      <c r="D137" s="54"/>
      <c r="E137" s="7"/>
      <c r="F137" s="7"/>
      <c r="G137" s="7"/>
      <c r="H137" s="7"/>
      <c r="I137" s="7"/>
      <c r="J137" s="7"/>
      <c r="K137" s="7"/>
      <c r="L137" s="7"/>
      <c r="M137" s="7"/>
      <c r="N137" s="11"/>
      <c r="O137" s="7"/>
      <c r="P137" s="36"/>
      <c r="Q137" s="36"/>
      <c r="R137" s="36"/>
      <c r="S137" s="7"/>
    </row>
    <row r="138" spans="1:19" ht="13.8" x14ac:dyDescent="0.25">
      <c r="A138" s="11"/>
      <c r="B138" s="8"/>
      <c r="C138" s="7"/>
      <c r="D138" s="54"/>
      <c r="E138" s="7"/>
      <c r="F138" s="7"/>
      <c r="G138" s="7"/>
      <c r="H138" s="7"/>
      <c r="I138" s="7"/>
      <c r="J138" s="7"/>
      <c r="K138" s="7"/>
      <c r="L138" s="7"/>
      <c r="M138" s="7"/>
      <c r="N138" s="11"/>
      <c r="O138" s="7"/>
      <c r="P138" s="36"/>
      <c r="Q138" s="36"/>
      <c r="R138" s="36"/>
      <c r="S138" s="7"/>
    </row>
    <row r="139" spans="1:19" ht="13.8" x14ac:dyDescent="0.25">
      <c r="A139" s="11"/>
      <c r="B139" s="8"/>
      <c r="C139" s="7"/>
      <c r="D139" s="54"/>
      <c r="E139" s="7"/>
      <c r="F139" s="7"/>
      <c r="G139" s="7"/>
      <c r="H139" s="7"/>
      <c r="I139" s="7"/>
      <c r="J139" s="7"/>
      <c r="K139" s="7"/>
      <c r="L139" s="7"/>
      <c r="M139" s="7"/>
      <c r="N139" s="11"/>
      <c r="O139" s="7"/>
      <c r="P139" s="36"/>
      <c r="Q139" s="36"/>
      <c r="R139" s="36"/>
      <c r="S139" s="7"/>
    </row>
    <row r="140" spans="1:19" ht="13.8" x14ac:dyDescent="0.25">
      <c r="A140" s="11"/>
      <c r="B140" s="8"/>
      <c r="C140" s="7"/>
      <c r="D140" s="54"/>
      <c r="E140" s="7"/>
      <c r="F140" s="7"/>
      <c r="G140" s="7"/>
      <c r="H140" s="7"/>
      <c r="I140" s="7"/>
      <c r="J140" s="7"/>
      <c r="K140" s="7"/>
      <c r="L140" s="7"/>
      <c r="M140" s="7"/>
      <c r="N140" s="11"/>
      <c r="O140" s="7"/>
      <c r="P140" s="36"/>
      <c r="Q140" s="36"/>
      <c r="R140" s="36"/>
      <c r="S140" s="7"/>
    </row>
    <row r="141" spans="1:19" ht="13.8" x14ac:dyDescent="0.25">
      <c r="A141" s="11"/>
      <c r="B141" s="8"/>
      <c r="C141" s="7"/>
      <c r="D141" s="54"/>
      <c r="E141" s="7"/>
      <c r="F141" s="7"/>
      <c r="G141" s="7"/>
      <c r="H141" s="7"/>
      <c r="I141" s="7"/>
      <c r="J141" s="7"/>
      <c r="K141" s="7"/>
      <c r="L141" s="7"/>
      <c r="M141" s="7"/>
      <c r="N141" s="11"/>
      <c r="O141" s="7"/>
      <c r="P141" s="36"/>
      <c r="Q141" s="36"/>
      <c r="R141" s="36"/>
      <c r="S141" s="7"/>
    </row>
    <row r="142" spans="1:19" ht="13.8" x14ac:dyDescent="0.25">
      <c r="A142" s="11"/>
      <c r="B142" s="8"/>
      <c r="C142" s="7"/>
      <c r="D142" s="54"/>
      <c r="E142" s="7"/>
      <c r="F142" s="7"/>
      <c r="G142" s="7"/>
      <c r="H142" s="7"/>
      <c r="I142" s="7"/>
      <c r="J142" s="7"/>
      <c r="K142" s="7"/>
      <c r="L142" s="7"/>
      <c r="M142" s="7"/>
      <c r="N142" s="11"/>
      <c r="O142" s="7"/>
      <c r="P142" s="36"/>
      <c r="Q142" s="36"/>
      <c r="R142" s="36"/>
      <c r="S142" s="7"/>
    </row>
    <row r="143" spans="1:19" ht="13.8" x14ac:dyDescent="0.25">
      <c r="A143" s="11"/>
      <c r="B143" s="8"/>
      <c r="C143" s="7"/>
      <c r="D143" s="54"/>
      <c r="E143" s="7"/>
      <c r="F143" s="7"/>
      <c r="G143" s="7"/>
      <c r="H143" s="7"/>
      <c r="I143" s="7"/>
      <c r="J143" s="7"/>
      <c r="K143" s="7"/>
      <c r="L143" s="7"/>
      <c r="M143" s="7"/>
      <c r="N143" s="11"/>
      <c r="O143" s="7"/>
      <c r="P143" s="36"/>
      <c r="Q143" s="36"/>
      <c r="R143" s="36"/>
      <c r="S143" s="7"/>
    </row>
    <row r="144" spans="1:19" ht="13.8" x14ac:dyDescent="0.25">
      <c r="A144" s="11"/>
      <c r="B144" s="8"/>
      <c r="C144" s="7"/>
      <c r="D144" s="54"/>
      <c r="E144" s="7"/>
      <c r="F144" s="7"/>
      <c r="G144" s="7"/>
      <c r="H144" s="7"/>
      <c r="I144" s="7"/>
      <c r="J144" s="7"/>
      <c r="K144" s="7"/>
      <c r="L144" s="7"/>
      <c r="M144" s="7"/>
      <c r="N144" s="11"/>
      <c r="O144" s="7"/>
      <c r="P144" s="36"/>
      <c r="Q144" s="36"/>
      <c r="R144" s="36"/>
      <c r="S144" s="7"/>
    </row>
    <row r="145" spans="1:19" ht="13.8" x14ac:dyDescent="0.25">
      <c r="A145" s="11"/>
      <c r="B145" s="8"/>
      <c r="C145" s="7"/>
      <c r="D145" s="54"/>
      <c r="E145" s="7"/>
      <c r="F145" s="7"/>
      <c r="G145" s="7"/>
      <c r="H145" s="7"/>
      <c r="I145" s="7"/>
      <c r="J145" s="7"/>
      <c r="K145" s="7"/>
      <c r="L145" s="7"/>
      <c r="M145" s="7"/>
      <c r="N145" s="11"/>
      <c r="O145" s="7"/>
      <c r="P145" s="36"/>
      <c r="Q145" s="36"/>
      <c r="R145" s="36"/>
      <c r="S145" s="7"/>
    </row>
    <row r="146" spans="1:19" ht="13.8" x14ac:dyDescent="0.25">
      <c r="A146" s="11"/>
      <c r="B146" s="8"/>
      <c r="C146" s="7"/>
      <c r="D146" s="54"/>
      <c r="E146" s="7"/>
      <c r="F146" s="7"/>
      <c r="G146" s="7"/>
      <c r="H146" s="7"/>
      <c r="I146" s="7"/>
      <c r="J146" s="7"/>
      <c r="K146" s="7"/>
      <c r="L146" s="7"/>
      <c r="M146" s="7"/>
      <c r="N146" s="11"/>
      <c r="O146" s="7"/>
      <c r="P146" s="36"/>
      <c r="Q146" s="36"/>
      <c r="R146" s="36"/>
      <c r="S146" s="7"/>
    </row>
    <row r="147" spans="1:19" ht="13.8" x14ac:dyDescent="0.25">
      <c r="A147" s="11"/>
      <c r="B147" s="8"/>
      <c r="C147" s="7"/>
      <c r="D147" s="54"/>
      <c r="E147" s="7"/>
      <c r="F147" s="7"/>
      <c r="G147" s="7"/>
      <c r="H147" s="7"/>
      <c r="I147" s="7"/>
      <c r="J147" s="7"/>
      <c r="K147" s="7"/>
      <c r="L147" s="7"/>
      <c r="M147" s="7"/>
      <c r="N147" s="11"/>
      <c r="O147" s="7"/>
      <c r="P147" s="36"/>
      <c r="Q147" s="36"/>
      <c r="R147" s="36"/>
      <c r="S147" s="7"/>
    </row>
    <row r="148" spans="1:19" ht="13.8" x14ac:dyDescent="0.25">
      <c r="A148" s="11"/>
      <c r="B148" s="8"/>
      <c r="C148" s="7"/>
      <c r="D148" s="54"/>
      <c r="E148" s="7"/>
      <c r="F148" s="7"/>
      <c r="G148" s="7"/>
      <c r="H148" s="7"/>
      <c r="I148" s="7"/>
      <c r="J148" s="7"/>
      <c r="K148" s="7"/>
      <c r="L148" s="7"/>
      <c r="M148" s="7"/>
      <c r="N148" s="11"/>
      <c r="O148" s="7"/>
      <c r="P148" s="36"/>
      <c r="Q148" s="36"/>
      <c r="R148" s="36"/>
      <c r="S148" s="7"/>
    </row>
    <row r="149" spans="1:19" ht="13.8" x14ac:dyDescent="0.25">
      <c r="A149" s="11"/>
      <c r="B149" s="8"/>
      <c r="C149" s="7"/>
      <c r="D149" s="54"/>
      <c r="E149" s="7"/>
      <c r="F149" s="7"/>
      <c r="G149" s="7"/>
      <c r="H149" s="7"/>
      <c r="I149" s="7"/>
      <c r="J149" s="7"/>
      <c r="K149" s="7"/>
      <c r="L149" s="7"/>
      <c r="M149" s="7"/>
      <c r="N149" s="11"/>
      <c r="O149" s="7"/>
      <c r="P149" s="36"/>
      <c r="Q149" s="36"/>
      <c r="R149" s="36"/>
      <c r="S149" s="7"/>
    </row>
    <row r="150" spans="1:19" ht="13.8" x14ac:dyDescent="0.25">
      <c r="A150" s="11"/>
      <c r="B150" s="8"/>
      <c r="C150" s="7"/>
      <c r="D150" s="54"/>
      <c r="E150" s="7"/>
      <c r="F150" s="7"/>
      <c r="G150" s="7"/>
      <c r="H150" s="7"/>
      <c r="I150" s="7"/>
      <c r="J150" s="7"/>
      <c r="K150" s="7"/>
      <c r="L150" s="7"/>
      <c r="M150" s="7"/>
      <c r="N150" s="11"/>
      <c r="O150" s="7"/>
      <c r="P150" s="36"/>
      <c r="Q150" s="36"/>
      <c r="R150" s="36"/>
      <c r="S150" s="7"/>
    </row>
    <row r="151" spans="1:19" ht="13.8" x14ac:dyDescent="0.25">
      <c r="A151" s="11"/>
      <c r="B151" s="8"/>
      <c r="C151" s="7"/>
      <c r="D151" s="54"/>
      <c r="E151" s="7"/>
      <c r="F151" s="7"/>
      <c r="G151" s="7"/>
      <c r="H151" s="7"/>
      <c r="I151" s="7"/>
      <c r="J151" s="7"/>
      <c r="K151" s="7"/>
      <c r="L151" s="7"/>
      <c r="M151" s="7"/>
      <c r="N151" s="11"/>
      <c r="O151" s="7"/>
      <c r="P151" s="36"/>
      <c r="Q151" s="36"/>
      <c r="R151" s="36"/>
      <c r="S151" s="7"/>
    </row>
    <row r="152" spans="1:19" ht="13.8" x14ac:dyDescent="0.25">
      <c r="A152" s="11"/>
      <c r="B152" s="8"/>
      <c r="C152" s="7"/>
      <c r="D152" s="54"/>
      <c r="E152" s="7"/>
      <c r="F152" s="7"/>
      <c r="G152" s="7"/>
      <c r="H152" s="7"/>
      <c r="I152" s="7"/>
      <c r="J152" s="7"/>
      <c r="K152" s="7"/>
      <c r="L152" s="7"/>
      <c r="M152" s="7"/>
      <c r="N152" s="11"/>
      <c r="O152" s="7"/>
      <c r="P152" s="36"/>
      <c r="Q152" s="36"/>
      <c r="R152" s="36"/>
      <c r="S152" s="7"/>
    </row>
    <row r="153" spans="1:19" ht="13.8" x14ac:dyDescent="0.25">
      <c r="A153" s="11"/>
      <c r="B153" s="8"/>
      <c r="C153" s="7"/>
      <c r="D153" s="54"/>
      <c r="E153" s="7"/>
      <c r="F153" s="7"/>
      <c r="G153" s="7"/>
      <c r="H153" s="7"/>
      <c r="I153" s="7"/>
      <c r="J153" s="7"/>
      <c r="K153" s="7"/>
      <c r="L153" s="7"/>
      <c r="M153" s="7"/>
      <c r="N153" s="11"/>
      <c r="O153" s="7"/>
      <c r="P153" s="36"/>
      <c r="Q153" s="36"/>
      <c r="R153" s="36"/>
      <c r="S153" s="7"/>
    </row>
    <row r="154" spans="1:19" ht="13.8" x14ac:dyDescent="0.25">
      <c r="A154" s="11"/>
      <c r="B154" s="8"/>
      <c r="C154" s="7"/>
      <c r="D154" s="54"/>
      <c r="E154" s="7"/>
      <c r="F154" s="7"/>
      <c r="G154" s="7"/>
      <c r="H154" s="7"/>
      <c r="I154" s="7"/>
      <c r="J154" s="7"/>
      <c r="K154" s="7"/>
      <c r="L154" s="7"/>
      <c r="M154" s="7"/>
      <c r="N154" s="11"/>
      <c r="O154" s="7"/>
      <c r="P154" s="36"/>
      <c r="Q154" s="36"/>
      <c r="R154" s="36"/>
      <c r="S154" s="7"/>
    </row>
    <row r="155" spans="1:19" ht="13.8" x14ac:dyDescent="0.25">
      <c r="A155" s="11"/>
      <c r="B155" s="8"/>
      <c r="C155" s="7"/>
      <c r="D155" s="54"/>
      <c r="E155" s="7"/>
      <c r="F155" s="7"/>
      <c r="G155" s="7"/>
      <c r="H155" s="7"/>
      <c r="I155" s="7"/>
      <c r="J155" s="7"/>
      <c r="K155" s="7"/>
      <c r="L155" s="7"/>
      <c r="M155" s="7"/>
      <c r="N155" s="11"/>
      <c r="O155" s="7"/>
      <c r="P155" s="36"/>
      <c r="Q155" s="36"/>
      <c r="R155" s="36"/>
      <c r="S155" s="7"/>
    </row>
    <row r="156" spans="1:19" ht="13.8" x14ac:dyDescent="0.25">
      <c r="A156" s="11"/>
      <c r="B156" s="8"/>
      <c r="C156" s="7"/>
      <c r="D156" s="54"/>
      <c r="E156" s="7"/>
      <c r="F156" s="7"/>
      <c r="G156" s="7"/>
      <c r="H156" s="7"/>
      <c r="I156" s="7"/>
      <c r="J156" s="7"/>
      <c r="K156" s="7"/>
      <c r="L156" s="7"/>
      <c r="M156" s="7"/>
      <c r="N156" s="11"/>
      <c r="O156" s="7"/>
      <c r="P156" s="36"/>
      <c r="Q156" s="36"/>
      <c r="R156" s="36"/>
      <c r="S156" s="7"/>
    </row>
    <row r="157" spans="1:19" ht="13.8" x14ac:dyDescent="0.25">
      <c r="A157" s="11"/>
      <c r="B157" s="8"/>
      <c r="C157" s="7"/>
      <c r="D157" s="54"/>
      <c r="E157" s="7"/>
      <c r="F157" s="7"/>
      <c r="G157" s="7"/>
      <c r="H157" s="7"/>
      <c r="I157" s="7"/>
      <c r="J157" s="7"/>
      <c r="K157" s="7"/>
      <c r="L157" s="7"/>
      <c r="M157" s="7"/>
      <c r="N157" s="11"/>
      <c r="O157" s="7"/>
      <c r="P157" s="36"/>
      <c r="Q157" s="36"/>
      <c r="R157" s="36"/>
      <c r="S157" s="7"/>
    </row>
    <row r="158" spans="1:19" ht="13.8" x14ac:dyDescent="0.25">
      <c r="A158" s="11"/>
      <c r="B158" s="8"/>
      <c r="C158" s="7"/>
      <c r="D158" s="54"/>
      <c r="E158" s="7"/>
      <c r="F158" s="7"/>
      <c r="G158" s="7"/>
      <c r="H158" s="7"/>
      <c r="I158" s="7"/>
      <c r="J158" s="7"/>
      <c r="K158" s="7"/>
      <c r="L158" s="7"/>
      <c r="M158" s="7"/>
      <c r="N158" s="11"/>
      <c r="O158" s="7"/>
      <c r="P158" s="36"/>
      <c r="Q158" s="36"/>
      <c r="R158" s="36"/>
      <c r="S158" s="7"/>
    </row>
    <row r="159" spans="1:19" ht="13.8" x14ac:dyDescent="0.25">
      <c r="A159" s="11"/>
      <c r="B159" s="8"/>
      <c r="C159" s="7"/>
      <c r="D159" s="54"/>
      <c r="E159" s="7"/>
      <c r="F159" s="7"/>
      <c r="G159" s="7"/>
      <c r="H159" s="7"/>
      <c r="I159" s="7"/>
      <c r="J159" s="7"/>
      <c r="K159" s="7"/>
      <c r="L159" s="7"/>
      <c r="M159" s="7"/>
      <c r="N159" s="11"/>
      <c r="O159" s="7"/>
      <c r="P159" s="36"/>
      <c r="Q159" s="36"/>
      <c r="R159" s="36"/>
      <c r="S159" s="7"/>
    </row>
    <row r="160" spans="1:19" ht="13.8" x14ac:dyDescent="0.25">
      <c r="A160" s="11"/>
      <c r="B160" s="8"/>
      <c r="C160" s="7"/>
      <c r="D160" s="54"/>
      <c r="E160" s="7"/>
      <c r="F160" s="7"/>
      <c r="G160" s="7"/>
      <c r="H160" s="7"/>
      <c r="I160" s="7"/>
      <c r="J160" s="7"/>
      <c r="K160" s="7"/>
      <c r="L160" s="7"/>
      <c r="M160" s="7"/>
      <c r="N160" s="11"/>
      <c r="O160" s="7"/>
      <c r="P160" s="36"/>
      <c r="Q160" s="36"/>
      <c r="R160" s="36"/>
      <c r="S160" s="7"/>
    </row>
    <row r="161" spans="1:19" ht="13.8" x14ac:dyDescent="0.25">
      <c r="A161" s="11"/>
      <c r="B161" s="8"/>
      <c r="C161" s="7"/>
      <c r="D161" s="54"/>
      <c r="E161" s="7"/>
      <c r="F161" s="7"/>
      <c r="G161" s="7"/>
      <c r="H161" s="7"/>
      <c r="I161" s="7"/>
      <c r="J161" s="7"/>
      <c r="K161" s="7"/>
      <c r="L161" s="7"/>
      <c r="M161" s="7"/>
      <c r="N161" s="11"/>
      <c r="O161" s="7"/>
      <c r="P161" s="36"/>
      <c r="Q161" s="36"/>
      <c r="R161" s="36"/>
      <c r="S161" s="7"/>
    </row>
    <row r="162" spans="1:19" ht="13.8" x14ac:dyDescent="0.25">
      <c r="A162" s="11"/>
      <c r="B162" s="8"/>
      <c r="C162" s="7"/>
      <c r="D162" s="54"/>
      <c r="E162" s="7"/>
      <c r="F162" s="7"/>
      <c r="G162" s="7"/>
      <c r="H162" s="7"/>
      <c r="I162" s="7"/>
      <c r="J162" s="7"/>
      <c r="K162" s="7"/>
      <c r="L162" s="7"/>
      <c r="M162" s="7"/>
      <c r="N162" s="11"/>
      <c r="O162" s="7"/>
      <c r="P162" s="36"/>
      <c r="Q162" s="36"/>
      <c r="R162" s="36"/>
      <c r="S162" s="7"/>
    </row>
    <row r="163" spans="1:19" ht="13.8" x14ac:dyDescent="0.25">
      <c r="A163" s="11"/>
      <c r="B163" s="8"/>
      <c r="C163" s="7"/>
      <c r="D163" s="54"/>
      <c r="E163" s="7"/>
      <c r="F163" s="7"/>
      <c r="G163" s="7"/>
      <c r="H163" s="7"/>
      <c r="I163" s="7"/>
      <c r="J163" s="7"/>
      <c r="K163" s="7"/>
      <c r="L163" s="7"/>
      <c r="M163" s="7"/>
      <c r="N163" s="11"/>
      <c r="O163" s="7"/>
      <c r="P163" s="36"/>
      <c r="Q163" s="36"/>
      <c r="R163" s="36"/>
      <c r="S163" s="7"/>
    </row>
    <row r="164" spans="1:19" ht="13.8" x14ac:dyDescent="0.25">
      <c r="A164" s="11"/>
      <c r="B164" s="8"/>
      <c r="C164" s="7"/>
      <c r="D164" s="54"/>
      <c r="E164" s="7"/>
      <c r="F164" s="7"/>
      <c r="G164" s="7"/>
      <c r="H164" s="7"/>
      <c r="I164" s="7"/>
      <c r="J164" s="7"/>
      <c r="K164" s="7"/>
      <c r="L164" s="7"/>
      <c r="M164" s="7"/>
      <c r="N164" s="11"/>
      <c r="O164" s="7"/>
      <c r="P164" s="36"/>
      <c r="Q164" s="36"/>
      <c r="R164" s="36"/>
      <c r="S164" s="7"/>
    </row>
    <row r="165" spans="1:19" ht="13.8" x14ac:dyDescent="0.25">
      <c r="A165" s="11"/>
      <c r="B165" s="8"/>
      <c r="C165" s="7"/>
      <c r="D165" s="54"/>
      <c r="E165" s="7"/>
      <c r="F165" s="7"/>
      <c r="G165" s="7"/>
      <c r="H165" s="7"/>
      <c r="I165" s="7"/>
      <c r="J165" s="7"/>
      <c r="K165" s="7"/>
      <c r="L165" s="7"/>
      <c r="M165" s="7"/>
      <c r="N165" s="11"/>
      <c r="O165" s="7"/>
      <c r="P165" s="36"/>
      <c r="Q165" s="36"/>
      <c r="R165" s="36"/>
      <c r="S165" s="7"/>
    </row>
    <row r="166" spans="1:19" ht="13.8" x14ac:dyDescent="0.25">
      <c r="A166" s="11"/>
      <c r="B166" s="8"/>
      <c r="C166" s="7"/>
      <c r="D166" s="54"/>
      <c r="E166" s="7"/>
      <c r="F166" s="7"/>
      <c r="G166" s="7"/>
      <c r="H166" s="7"/>
      <c r="I166" s="7"/>
      <c r="J166" s="7"/>
      <c r="K166" s="7"/>
      <c r="L166" s="7"/>
      <c r="M166" s="7"/>
      <c r="N166" s="11"/>
      <c r="O166" s="7"/>
      <c r="P166" s="36"/>
      <c r="Q166" s="36"/>
      <c r="R166" s="36"/>
      <c r="S166" s="7"/>
    </row>
    <row r="167" spans="1:19" ht="13.8" x14ac:dyDescent="0.25">
      <c r="A167" s="11"/>
      <c r="B167" s="8"/>
      <c r="C167" s="7"/>
      <c r="D167" s="54"/>
      <c r="E167" s="7"/>
      <c r="F167" s="7"/>
      <c r="G167" s="7"/>
      <c r="H167" s="7"/>
      <c r="I167" s="7"/>
      <c r="J167" s="7"/>
      <c r="K167" s="7"/>
      <c r="L167" s="7"/>
      <c r="M167" s="7"/>
      <c r="N167" s="11"/>
      <c r="O167" s="7"/>
      <c r="P167" s="36"/>
      <c r="Q167" s="36"/>
      <c r="R167" s="36"/>
      <c r="S167" s="7"/>
    </row>
    <row r="168" spans="1:19" ht="13.8" x14ac:dyDescent="0.25">
      <c r="A168" s="11"/>
      <c r="B168" s="8"/>
      <c r="C168" s="7"/>
      <c r="D168" s="54"/>
      <c r="E168" s="7"/>
      <c r="F168" s="7"/>
      <c r="G168" s="7"/>
      <c r="H168" s="7"/>
      <c r="I168" s="7"/>
      <c r="J168" s="7"/>
      <c r="K168" s="7"/>
      <c r="L168" s="7"/>
      <c r="M168" s="7"/>
      <c r="N168" s="11"/>
      <c r="O168" s="7"/>
      <c r="P168" s="36"/>
      <c r="Q168" s="36"/>
      <c r="R168" s="36"/>
      <c r="S168" s="7"/>
    </row>
    <row r="169" spans="1:19" ht="13.8" x14ac:dyDescent="0.25">
      <c r="A169" s="11"/>
      <c r="B169" s="8"/>
      <c r="C169" s="7"/>
      <c r="D169" s="54"/>
      <c r="E169" s="7"/>
      <c r="F169" s="7"/>
      <c r="G169" s="7"/>
      <c r="H169" s="7"/>
      <c r="I169" s="7"/>
      <c r="J169" s="7"/>
      <c r="K169" s="7"/>
      <c r="L169" s="7"/>
      <c r="M169" s="7"/>
      <c r="N169" s="11"/>
      <c r="O169" s="7"/>
      <c r="P169" s="36"/>
      <c r="Q169" s="36"/>
      <c r="R169" s="36"/>
      <c r="S169" s="7"/>
    </row>
    <row r="170" spans="1:19" ht="13.8" x14ac:dyDescent="0.25">
      <c r="A170" s="11"/>
      <c r="B170" s="8"/>
      <c r="C170" s="7"/>
      <c r="D170" s="54"/>
      <c r="E170" s="7"/>
      <c r="F170" s="7"/>
      <c r="G170" s="7"/>
      <c r="H170" s="7"/>
      <c r="I170" s="7"/>
      <c r="J170" s="7"/>
      <c r="K170" s="7"/>
      <c r="L170" s="7"/>
      <c r="M170" s="7"/>
      <c r="N170" s="11"/>
      <c r="O170" s="7"/>
      <c r="P170" s="36"/>
      <c r="Q170" s="36"/>
      <c r="R170" s="36"/>
      <c r="S170" s="7"/>
    </row>
    <row r="171" spans="1:19" ht="13.8" x14ac:dyDescent="0.25">
      <c r="A171" s="11"/>
      <c r="B171" s="8"/>
      <c r="C171" s="7"/>
      <c r="D171" s="54"/>
      <c r="E171" s="7"/>
      <c r="F171" s="7"/>
      <c r="G171" s="7"/>
      <c r="H171" s="7"/>
      <c r="I171" s="7"/>
      <c r="J171" s="7"/>
      <c r="K171" s="7"/>
      <c r="L171" s="7"/>
      <c r="M171" s="7"/>
      <c r="N171" s="11"/>
      <c r="O171" s="7"/>
      <c r="P171" s="36"/>
      <c r="Q171" s="36"/>
      <c r="R171" s="36"/>
      <c r="S171" s="7"/>
    </row>
    <row r="172" spans="1:19" ht="13.8" x14ac:dyDescent="0.25">
      <c r="A172" s="11"/>
      <c r="B172" s="8"/>
      <c r="C172" s="7"/>
      <c r="D172" s="54"/>
      <c r="E172" s="7"/>
      <c r="F172" s="7"/>
      <c r="G172" s="7"/>
      <c r="H172" s="7"/>
      <c r="I172" s="7"/>
      <c r="J172" s="7"/>
      <c r="K172" s="7"/>
      <c r="L172" s="7"/>
      <c r="M172" s="7"/>
      <c r="N172" s="11"/>
      <c r="O172" s="7"/>
      <c r="P172" s="36"/>
      <c r="Q172" s="36"/>
      <c r="R172" s="36"/>
      <c r="S172" s="7"/>
    </row>
    <row r="173" spans="1:19" ht="13.8" x14ac:dyDescent="0.25">
      <c r="A173" s="11"/>
      <c r="B173" s="8"/>
      <c r="C173" s="7"/>
      <c r="D173" s="54"/>
      <c r="E173" s="7"/>
      <c r="F173" s="7"/>
      <c r="G173" s="7"/>
      <c r="H173" s="7"/>
      <c r="I173" s="7"/>
      <c r="J173" s="7"/>
      <c r="K173" s="7"/>
      <c r="L173" s="7"/>
      <c r="M173" s="7"/>
      <c r="N173" s="11"/>
      <c r="O173" s="7"/>
      <c r="P173" s="36"/>
      <c r="Q173" s="36"/>
      <c r="R173" s="36"/>
      <c r="S173" s="7"/>
    </row>
    <row r="174" spans="1:19" ht="13.8" x14ac:dyDescent="0.25">
      <c r="A174" s="11"/>
      <c r="B174" s="8"/>
      <c r="C174" s="7"/>
      <c r="D174" s="54"/>
      <c r="E174" s="7"/>
      <c r="F174" s="7"/>
      <c r="G174" s="7"/>
      <c r="H174" s="7"/>
      <c r="I174" s="7"/>
      <c r="J174" s="7"/>
      <c r="K174" s="7"/>
      <c r="L174" s="7"/>
      <c r="M174" s="7"/>
      <c r="N174" s="11"/>
      <c r="O174" s="7"/>
      <c r="P174" s="36"/>
      <c r="Q174" s="36"/>
      <c r="R174" s="36"/>
      <c r="S174" s="7"/>
    </row>
    <row r="175" spans="1:19" ht="13.8" x14ac:dyDescent="0.25">
      <c r="A175" s="11"/>
      <c r="B175" s="8"/>
      <c r="C175" s="7"/>
      <c r="D175" s="54"/>
      <c r="E175" s="7"/>
      <c r="F175" s="7"/>
      <c r="G175" s="7"/>
      <c r="H175" s="7"/>
      <c r="I175" s="7"/>
      <c r="J175" s="7"/>
      <c r="K175" s="7"/>
      <c r="L175" s="7"/>
      <c r="M175" s="7"/>
      <c r="N175" s="11"/>
      <c r="O175" s="7"/>
      <c r="P175" s="36"/>
      <c r="Q175" s="36"/>
      <c r="R175" s="36"/>
      <c r="S175" s="7"/>
    </row>
    <row r="176" spans="1:19" ht="13.8" x14ac:dyDescent="0.25">
      <c r="A176" s="11"/>
      <c r="B176" s="8"/>
      <c r="C176" s="7"/>
      <c r="D176" s="54"/>
      <c r="E176" s="7"/>
      <c r="F176" s="7"/>
      <c r="G176" s="7"/>
      <c r="H176" s="7"/>
      <c r="I176" s="7"/>
      <c r="J176" s="7"/>
      <c r="K176" s="7"/>
      <c r="L176" s="7"/>
      <c r="M176" s="7"/>
      <c r="N176" s="11"/>
      <c r="O176" s="7"/>
      <c r="P176" s="36"/>
      <c r="Q176" s="36"/>
      <c r="R176" s="36"/>
      <c r="S176" s="7"/>
    </row>
    <row r="177" spans="1:19" ht="13.8" x14ac:dyDescent="0.25">
      <c r="A177" s="11"/>
      <c r="B177" s="8"/>
      <c r="C177" s="7"/>
      <c r="D177" s="54"/>
      <c r="E177" s="7"/>
      <c r="F177" s="7"/>
      <c r="G177" s="7"/>
      <c r="H177" s="7"/>
      <c r="I177" s="7"/>
      <c r="J177" s="7"/>
      <c r="K177" s="7"/>
      <c r="L177" s="7"/>
      <c r="M177" s="7"/>
      <c r="N177" s="11"/>
      <c r="O177" s="7"/>
      <c r="P177" s="36"/>
      <c r="Q177" s="36"/>
      <c r="R177" s="36"/>
      <c r="S177" s="7"/>
    </row>
    <row r="178" spans="1:19" ht="13.8" x14ac:dyDescent="0.25">
      <c r="A178" s="11"/>
      <c r="B178" s="8"/>
      <c r="C178" s="7"/>
      <c r="D178" s="54"/>
      <c r="E178" s="7"/>
      <c r="F178" s="7"/>
      <c r="G178" s="7"/>
      <c r="H178" s="7"/>
      <c r="I178" s="7"/>
      <c r="J178" s="7"/>
      <c r="K178" s="7"/>
      <c r="L178" s="7"/>
      <c r="M178" s="7"/>
      <c r="N178" s="11"/>
      <c r="O178" s="7"/>
      <c r="P178" s="36"/>
      <c r="Q178" s="36"/>
      <c r="R178" s="36"/>
      <c r="S178" s="7"/>
    </row>
    <row r="179" spans="1:19" ht="13.8" x14ac:dyDescent="0.25">
      <c r="A179" s="11"/>
      <c r="B179" s="8"/>
      <c r="C179" s="7"/>
      <c r="D179" s="54"/>
      <c r="E179" s="7"/>
      <c r="F179" s="7"/>
      <c r="G179" s="7"/>
      <c r="H179" s="7"/>
      <c r="I179" s="7"/>
      <c r="J179" s="7"/>
      <c r="K179" s="7"/>
      <c r="L179" s="7"/>
      <c r="M179" s="7"/>
      <c r="N179" s="11"/>
      <c r="O179" s="7"/>
      <c r="P179" s="36"/>
      <c r="Q179" s="36"/>
      <c r="R179" s="36"/>
      <c r="S179" s="7"/>
    </row>
    <row r="180" spans="1:19" ht="13.8" x14ac:dyDescent="0.25">
      <c r="A180" s="11"/>
      <c r="B180" s="8"/>
      <c r="C180" s="7"/>
      <c r="D180" s="54"/>
      <c r="E180" s="7"/>
      <c r="F180" s="7"/>
      <c r="G180" s="7"/>
      <c r="H180" s="7"/>
      <c r="I180" s="7"/>
      <c r="J180" s="7"/>
      <c r="K180" s="7"/>
      <c r="L180" s="7"/>
      <c r="M180" s="7"/>
      <c r="N180" s="11"/>
      <c r="O180" s="7"/>
      <c r="P180" s="36"/>
      <c r="Q180" s="36"/>
      <c r="R180" s="36"/>
      <c r="S180" s="7"/>
    </row>
    <row r="181" spans="1:19" ht="13.8" x14ac:dyDescent="0.25">
      <c r="A181" s="11"/>
      <c r="B181" s="8"/>
      <c r="C181" s="7"/>
      <c r="D181" s="54"/>
      <c r="E181" s="7"/>
      <c r="F181" s="7"/>
      <c r="G181" s="7"/>
      <c r="H181" s="7"/>
      <c r="I181" s="7"/>
      <c r="J181" s="7"/>
      <c r="K181" s="7"/>
      <c r="L181" s="7"/>
      <c r="M181" s="7"/>
      <c r="N181" s="11"/>
      <c r="O181" s="7"/>
      <c r="P181" s="36"/>
      <c r="Q181" s="36"/>
      <c r="R181" s="36"/>
      <c r="S181" s="7"/>
    </row>
    <row r="182" spans="1:19" ht="13.8" x14ac:dyDescent="0.25">
      <c r="A182" s="11"/>
      <c r="B182" s="8"/>
      <c r="C182" s="7"/>
      <c r="D182" s="54"/>
      <c r="E182" s="7"/>
      <c r="F182" s="7"/>
      <c r="G182" s="7"/>
      <c r="H182" s="7"/>
      <c r="I182" s="7"/>
      <c r="J182" s="7"/>
      <c r="K182" s="7"/>
      <c r="L182" s="7"/>
      <c r="M182" s="7"/>
      <c r="N182" s="11"/>
      <c r="O182" s="7"/>
      <c r="P182" s="36"/>
      <c r="Q182" s="36"/>
      <c r="R182" s="36"/>
      <c r="S182" s="7"/>
    </row>
    <row r="183" spans="1:19" ht="13.8" x14ac:dyDescent="0.25">
      <c r="A183" s="11"/>
      <c r="B183" s="8"/>
      <c r="C183" s="7"/>
      <c r="D183" s="54"/>
      <c r="E183" s="7"/>
      <c r="F183" s="7"/>
      <c r="G183" s="7"/>
      <c r="H183" s="7"/>
      <c r="I183" s="7"/>
      <c r="J183" s="7"/>
      <c r="K183" s="7"/>
      <c r="L183" s="7"/>
      <c r="M183" s="7"/>
      <c r="N183" s="11"/>
      <c r="O183" s="7"/>
      <c r="P183" s="36"/>
      <c r="Q183" s="36"/>
      <c r="R183" s="36"/>
      <c r="S183" s="7"/>
    </row>
    <row r="184" spans="1:19" ht="13.8" x14ac:dyDescent="0.25">
      <c r="A184" s="11"/>
      <c r="B184" s="8"/>
      <c r="C184" s="7"/>
      <c r="D184" s="54"/>
      <c r="E184" s="7"/>
      <c r="F184" s="7"/>
      <c r="G184" s="7"/>
      <c r="H184" s="7"/>
      <c r="I184" s="7"/>
      <c r="J184" s="7"/>
      <c r="K184" s="7"/>
      <c r="L184" s="7"/>
      <c r="M184" s="7"/>
      <c r="N184" s="11"/>
      <c r="O184" s="7"/>
      <c r="P184" s="36"/>
      <c r="Q184" s="36"/>
      <c r="R184" s="36"/>
      <c r="S184" s="7"/>
    </row>
    <row r="185" spans="1:19" ht="13.8" x14ac:dyDescent="0.25">
      <c r="A185" s="11"/>
      <c r="B185" s="8"/>
      <c r="C185" s="7"/>
      <c r="D185" s="54"/>
      <c r="E185" s="7"/>
      <c r="F185" s="7"/>
      <c r="G185" s="7"/>
      <c r="H185" s="7"/>
      <c r="I185" s="7"/>
      <c r="J185" s="7"/>
      <c r="K185" s="7"/>
      <c r="L185" s="7"/>
      <c r="M185" s="7"/>
      <c r="N185" s="11"/>
      <c r="O185" s="7"/>
      <c r="P185" s="36"/>
      <c r="Q185" s="36"/>
      <c r="R185" s="36"/>
      <c r="S185" s="7"/>
    </row>
    <row r="186" spans="1:19" ht="13.8" x14ac:dyDescent="0.25">
      <c r="A186" s="11"/>
      <c r="B186" s="8"/>
      <c r="C186" s="7"/>
      <c r="D186" s="54"/>
      <c r="E186" s="7"/>
      <c r="F186" s="7"/>
      <c r="G186" s="7"/>
      <c r="H186" s="7"/>
      <c r="I186" s="7"/>
      <c r="J186" s="7"/>
      <c r="K186" s="7"/>
      <c r="L186" s="7"/>
      <c r="M186" s="7"/>
      <c r="N186" s="11"/>
      <c r="O186" s="7"/>
      <c r="P186" s="36"/>
      <c r="Q186" s="36"/>
      <c r="R186" s="36"/>
      <c r="S186" s="7"/>
    </row>
    <row r="187" spans="1:19" ht="13.8" x14ac:dyDescent="0.25">
      <c r="A187" s="11"/>
      <c r="B187" s="8"/>
      <c r="C187" s="7"/>
      <c r="D187" s="54"/>
      <c r="E187" s="7"/>
      <c r="F187" s="7"/>
      <c r="G187" s="7"/>
      <c r="H187" s="7"/>
      <c r="I187" s="7"/>
      <c r="J187" s="7"/>
      <c r="K187" s="7"/>
      <c r="L187" s="7"/>
      <c r="M187" s="7"/>
      <c r="N187" s="11"/>
      <c r="O187" s="7"/>
      <c r="P187" s="36"/>
      <c r="Q187" s="36"/>
      <c r="R187" s="36"/>
      <c r="S187" s="7"/>
    </row>
    <row r="188" spans="1:19" ht="13.8" x14ac:dyDescent="0.25">
      <c r="A188" s="11"/>
      <c r="B188" s="8"/>
      <c r="C188" s="7"/>
      <c r="D188" s="54"/>
      <c r="E188" s="7"/>
      <c r="F188" s="7"/>
      <c r="G188" s="7"/>
      <c r="H188" s="7"/>
      <c r="I188" s="7"/>
      <c r="J188" s="7"/>
      <c r="K188" s="7"/>
      <c r="L188" s="7"/>
      <c r="M188" s="7"/>
      <c r="N188" s="11"/>
      <c r="O188" s="7"/>
      <c r="P188" s="36"/>
      <c r="Q188" s="36"/>
      <c r="R188" s="36"/>
      <c r="S188" s="7"/>
    </row>
    <row r="189" spans="1:19" ht="13.8" x14ac:dyDescent="0.25">
      <c r="A189" s="11"/>
      <c r="B189" s="8"/>
      <c r="C189" s="7"/>
      <c r="D189" s="54"/>
      <c r="E189" s="7"/>
      <c r="F189" s="7"/>
      <c r="G189" s="7"/>
      <c r="H189" s="7"/>
      <c r="I189" s="7"/>
      <c r="J189" s="7"/>
      <c r="K189" s="7"/>
      <c r="L189" s="7"/>
      <c r="M189" s="7"/>
      <c r="N189" s="11"/>
      <c r="O189" s="7"/>
      <c r="P189" s="36"/>
      <c r="Q189" s="36"/>
      <c r="R189" s="36"/>
      <c r="S189" s="7"/>
    </row>
    <row r="190" spans="1:19" ht="13.8" x14ac:dyDescent="0.25">
      <c r="A190" s="11"/>
      <c r="B190" s="8"/>
      <c r="C190" s="7"/>
      <c r="D190" s="54"/>
      <c r="E190" s="7"/>
      <c r="F190" s="7"/>
      <c r="G190" s="7"/>
      <c r="H190" s="7"/>
      <c r="I190" s="7"/>
      <c r="J190" s="7"/>
      <c r="K190" s="7"/>
      <c r="L190" s="7"/>
      <c r="M190" s="7"/>
      <c r="N190" s="11"/>
      <c r="O190" s="7"/>
      <c r="P190" s="36"/>
      <c r="Q190" s="36"/>
      <c r="R190" s="36"/>
      <c r="S190" s="7"/>
    </row>
    <row r="191" spans="1:19" ht="13.8" x14ac:dyDescent="0.25">
      <c r="A191" s="11"/>
      <c r="B191" s="8"/>
      <c r="C191" s="7"/>
      <c r="D191" s="54"/>
      <c r="E191" s="7"/>
      <c r="F191" s="7"/>
      <c r="G191" s="7"/>
      <c r="H191" s="7"/>
      <c r="I191" s="7"/>
      <c r="J191" s="7"/>
      <c r="K191" s="7"/>
      <c r="L191" s="7"/>
      <c r="M191" s="7"/>
      <c r="N191" s="11"/>
      <c r="O191" s="7"/>
      <c r="P191" s="36"/>
      <c r="Q191" s="36"/>
      <c r="R191" s="36"/>
      <c r="S191" s="7"/>
    </row>
    <row r="192" spans="1:19" ht="13.8" x14ac:dyDescent="0.25">
      <c r="A192" s="11"/>
      <c r="B192" s="8"/>
      <c r="C192" s="7"/>
      <c r="D192" s="54"/>
      <c r="E192" s="7"/>
      <c r="F192" s="7"/>
      <c r="G192" s="7"/>
      <c r="H192" s="7"/>
      <c r="I192" s="7"/>
      <c r="J192" s="7"/>
      <c r="K192" s="7"/>
      <c r="L192" s="7"/>
      <c r="M192" s="7"/>
      <c r="N192" s="11"/>
      <c r="O192" s="7"/>
      <c r="P192" s="36"/>
      <c r="Q192" s="36"/>
      <c r="R192" s="36"/>
      <c r="S192" s="7"/>
    </row>
    <row r="193" spans="1:19" ht="13.8" x14ac:dyDescent="0.25">
      <c r="A193" s="11"/>
      <c r="B193" s="8"/>
      <c r="C193" s="7"/>
      <c r="D193" s="54"/>
      <c r="E193" s="7"/>
      <c r="F193" s="7"/>
      <c r="G193" s="7"/>
      <c r="H193" s="7"/>
      <c r="I193" s="7"/>
      <c r="J193" s="7"/>
      <c r="K193" s="7"/>
      <c r="L193" s="7"/>
      <c r="M193" s="7"/>
      <c r="N193" s="11"/>
      <c r="O193" s="7"/>
      <c r="P193" s="36"/>
      <c r="Q193" s="36"/>
      <c r="R193" s="36"/>
      <c r="S193" s="7"/>
    </row>
    <row r="194" spans="1:19" ht="13.8" x14ac:dyDescent="0.25">
      <c r="A194" s="11"/>
      <c r="B194" s="8"/>
      <c r="C194" s="7"/>
      <c r="D194" s="54"/>
      <c r="E194" s="7"/>
      <c r="F194" s="7"/>
      <c r="G194" s="7"/>
      <c r="H194" s="7"/>
      <c r="I194" s="7"/>
      <c r="J194" s="7"/>
      <c r="K194" s="7"/>
      <c r="L194" s="7"/>
      <c r="M194" s="7"/>
      <c r="N194" s="11"/>
      <c r="O194" s="7"/>
      <c r="P194" s="36"/>
      <c r="Q194" s="36"/>
      <c r="R194" s="36"/>
      <c r="S194" s="7"/>
    </row>
    <row r="195" spans="1:19" ht="13.8" x14ac:dyDescent="0.25">
      <c r="A195" s="11"/>
      <c r="B195" s="8"/>
      <c r="C195" s="7"/>
      <c r="D195" s="54"/>
      <c r="E195" s="7"/>
      <c r="F195" s="7"/>
      <c r="G195" s="7"/>
      <c r="H195" s="7"/>
      <c r="I195" s="7"/>
      <c r="J195" s="7"/>
      <c r="K195" s="7"/>
      <c r="L195" s="7"/>
      <c r="M195" s="7"/>
      <c r="N195" s="11"/>
      <c r="O195" s="7"/>
      <c r="P195" s="36"/>
      <c r="Q195" s="36"/>
      <c r="R195" s="36"/>
      <c r="S195" s="7"/>
    </row>
    <row r="196" spans="1:19" ht="13.8" x14ac:dyDescent="0.25">
      <c r="A196" s="11"/>
      <c r="B196" s="8"/>
      <c r="C196" s="7"/>
      <c r="D196" s="54"/>
      <c r="E196" s="7"/>
      <c r="F196" s="7"/>
      <c r="G196" s="7"/>
      <c r="H196" s="7"/>
      <c r="I196" s="7"/>
      <c r="J196" s="7"/>
      <c r="K196" s="7"/>
      <c r="L196" s="7"/>
      <c r="M196" s="7"/>
      <c r="N196" s="11"/>
      <c r="O196" s="7"/>
      <c r="P196" s="36"/>
      <c r="Q196" s="36"/>
      <c r="R196" s="36"/>
      <c r="S196" s="7"/>
    </row>
    <row r="197" spans="1:19" ht="13.8" x14ac:dyDescent="0.25">
      <c r="A197" s="11"/>
      <c r="B197" s="8"/>
      <c r="C197" s="7"/>
      <c r="D197" s="54"/>
      <c r="E197" s="7"/>
      <c r="F197" s="7"/>
      <c r="G197" s="7"/>
      <c r="H197" s="7"/>
      <c r="I197" s="7"/>
      <c r="J197" s="7"/>
      <c r="K197" s="7"/>
      <c r="L197" s="7"/>
      <c r="M197" s="7"/>
      <c r="N197" s="11"/>
      <c r="O197" s="7"/>
      <c r="P197" s="36"/>
      <c r="Q197" s="36"/>
      <c r="R197" s="36"/>
      <c r="S197" s="7"/>
    </row>
    <row r="198" spans="1:19" ht="13.8" x14ac:dyDescent="0.25">
      <c r="A198" s="11"/>
      <c r="B198" s="8"/>
      <c r="C198" s="7"/>
      <c r="D198" s="54"/>
      <c r="E198" s="7"/>
      <c r="F198" s="7"/>
      <c r="G198" s="7"/>
      <c r="H198" s="7"/>
      <c r="I198" s="7"/>
      <c r="J198" s="7"/>
      <c r="K198" s="7"/>
      <c r="L198" s="7"/>
      <c r="M198" s="7"/>
      <c r="N198" s="11"/>
      <c r="O198" s="7"/>
      <c r="P198" s="36"/>
      <c r="Q198" s="36"/>
      <c r="R198" s="36"/>
      <c r="S198" s="7"/>
    </row>
    <row r="199" spans="1:19" ht="13.8" x14ac:dyDescent="0.25">
      <c r="A199" s="11"/>
      <c r="B199" s="8"/>
      <c r="C199" s="7"/>
      <c r="D199" s="54"/>
      <c r="E199" s="7"/>
      <c r="F199" s="7"/>
      <c r="G199" s="7"/>
      <c r="H199" s="7"/>
      <c r="I199" s="7"/>
      <c r="J199" s="7"/>
      <c r="K199" s="7"/>
      <c r="L199" s="7"/>
      <c r="M199" s="7"/>
      <c r="N199" s="11"/>
      <c r="O199" s="7"/>
      <c r="P199" s="36"/>
      <c r="Q199" s="36"/>
      <c r="R199" s="36"/>
      <c r="S199" s="7"/>
    </row>
    <row r="200" spans="1:19" ht="13.8" x14ac:dyDescent="0.25">
      <c r="A200" s="11"/>
      <c r="B200" s="8"/>
      <c r="C200" s="7"/>
      <c r="D200" s="54"/>
      <c r="E200" s="7"/>
      <c r="F200" s="7"/>
      <c r="G200" s="7"/>
      <c r="H200" s="7"/>
      <c r="I200" s="7"/>
      <c r="J200" s="7"/>
      <c r="K200" s="7"/>
      <c r="L200" s="7"/>
      <c r="M200" s="7"/>
      <c r="N200" s="11"/>
      <c r="O200" s="7"/>
      <c r="P200" s="36"/>
      <c r="Q200" s="36"/>
      <c r="R200" s="36"/>
      <c r="S200" s="7"/>
    </row>
    <row r="201" spans="1:19" ht="13.8" x14ac:dyDescent="0.25">
      <c r="A201" s="11"/>
      <c r="B201" s="8"/>
      <c r="C201" s="7"/>
      <c r="D201" s="54"/>
      <c r="E201" s="7"/>
      <c r="F201" s="7"/>
      <c r="G201" s="7"/>
      <c r="H201" s="7"/>
      <c r="I201" s="7"/>
      <c r="J201" s="7"/>
      <c r="K201" s="7"/>
      <c r="L201" s="7"/>
      <c r="M201" s="7"/>
      <c r="N201" s="11"/>
      <c r="O201" s="7"/>
      <c r="P201" s="36"/>
      <c r="Q201" s="36"/>
      <c r="R201" s="36"/>
      <c r="S201" s="7"/>
    </row>
    <row r="202" spans="1:19" ht="13.8" x14ac:dyDescent="0.25">
      <c r="A202" s="11"/>
      <c r="B202" s="8"/>
      <c r="C202" s="7"/>
      <c r="D202" s="54"/>
      <c r="E202" s="7"/>
      <c r="F202" s="7"/>
      <c r="G202" s="7"/>
      <c r="H202" s="7"/>
      <c r="I202" s="7"/>
      <c r="J202" s="7"/>
      <c r="K202" s="7"/>
      <c r="L202" s="7"/>
      <c r="M202" s="7"/>
      <c r="N202" s="11"/>
      <c r="O202" s="7"/>
      <c r="P202" s="36"/>
      <c r="Q202" s="36"/>
      <c r="R202" s="36"/>
      <c r="S202" s="7"/>
    </row>
    <row r="203" spans="1:19" ht="13.8" x14ac:dyDescent="0.25">
      <c r="A203" s="11"/>
      <c r="B203" s="8"/>
      <c r="C203" s="7"/>
      <c r="D203" s="54"/>
      <c r="E203" s="7"/>
      <c r="F203" s="7"/>
      <c r="G203" s="7"/>
      <c r="H203" s="7"/>
      <c r="I203" s="7"/>
      <c r="J203" s="7"/>
      <c r="K203" s="7"/>
      <c r="L203" s="7"/>
      <c r="M203" s="7"/>
      <c r="N203" s="11"/>
      <c r="O203" s="7"/>
      <c r="P203" s="36"/>
      <c r="Q203" s="36"/>
      <c r="R203" s="36"/>
      <c r="S203" s="7"/>
    </row>
    <row r="204" spans="1:19" ht="13.8" x14ac:dyDescent="0.25">
      <c r="A204" s="11"/>
      <c r="B204" s="8"/>
      <c r="C204" s="7"/>
      <c r="D204" s="54"/>
      <c r="E204" s="7"/>
      <c r="F204" s="7"/>
      <c r="G204" s="7"/>
      <c r="H204" s="7"/>
      <c r="I204" s="7"/>
      <c r="J204" s="7"/>
      <c r="K204" s="7"/>
      <c r="L204" s="7"/>
      <c r="M204" s="7"/>
      <c r="N204" s="11"/>
      <c r="O204" s="7"/>
      <c r="P204" s="36"/>
      <c r="Q204" s="36"/>
      <c r="R204" s="36"/>
      <c r="S204" s="7"/>
    </row>
    <row r="205" spans="1:19" ht="13.8" x14ac:dyDescent="0.25">
      <c r="A205" s="11"/>
      <c r="B205" s="8"/>
      <c r="C205" s="7"/>
      <c r="D205" s="54"/>
      <c r="E205" s="7"/>
      <c r="F205" s="7"/>
      <c r="G205" s="7"/>
      <c r="H205" s="7"/>
      <c r="I205" s="7"/>
      <c r="J205" s="7"/>
      <c r="K205" s="7"/>
      <c r="L205" s="7"/>
      <c r="M205" s="7"/>
      <c r="N205" s="11"/>
      <c r="O205" s="7"/>
      <c r="P205" s="36"/>
      <c r="Q205" s="36"/>
      <c r="R205" s="36"/>
      <c r="S205" s="7"/>
    </row>
    <row r="206" spans="1:19" ht="13.8" x14ac:dyDescent="0.25">
      <c r="A206" s="11"/>
      <c r="B206" s="8"/>
      <c r="C206" s="7"/>
      <c r="D206" s="54"/>
      <c r="E206" s="7"/>
      <c r="F206" s="7"/>
      <c r="G206" s="7"/>
      <c r="H206" s="7"/>
      <c r="I206" s="7"/>
      <c r="J206" s="7"/>
      <c r="K206" s="7"/>
      <c r="L206" s="7"/>
      <c r="M206" s="7"/>
      <c r="N206" s="11"/>
      <c r="O206" s="7"/>
      <c r="P206" s="36"/>
      <c r="Q206" s="36"/>
      <c r="R206" s="36"/>
      <c r="S206" s="7"/>
    </row>
    <row r="207" spans="1:19" ht="13.8" x14ac:dyDescent="0.25">
      <c r="A207" s="11"/>
      <c r="B207" s="8"/>
      <c r="C207" s="7"/>
      <c r="D207" s="54"/>
      <c r="E207" s="7"/>
      <c r="F207" s="7"/>
      <c r="G207" s="7"/>
      <c r="H207" s="7"/>
      <c r="I207" s="7"/>
      <c r="J207" s="7"/>
      <c r="K207" s="7"/>
      <c r="L207" s="7"/>
      <c r="M207" s="7"/>
      <c r="N207" s="11"/>
      <c r="O207" s="7"/>
      <c r="P207" s="36"/>
      <c r="Q207" s="36"/>
      <c r="R207" s="36"/>
      <c r="S207" s="7"/>
    </row>
    <row r="208" spans="1:19" ht="13.8" x14ac:dyDescent="0.25">
      <c r="A208" s="11"/>
      <c r="B208" s="8"/>
      <c r="C208" s="7"/>
      <c r="D208" s="54"/>
      <c r="E208" s="7"/>
      <c r="F208" s="7"/>
      <c r="G208" s="7"/>
      <c r="H208" s="7"/>
      <c r="I208" s="7"/>
      <c r="J208" s="7"/>
      <c r="K208" s="7"/>
      <c r="L208" s="7"/>
      <c r="M208" s="7"/>
      <c r="N208" s="11"/>
      <c r="O208" s="7"/>
      <c r="P208" s="36"/>
      <c r="Q208" s="36"/>
      <c r="R208" s="36"/>
      <c r="S208" s="7"/>
    </row>
    <row r="209" spans="1:19" ht="13.8" x14ac:dyDescent="0.25">
      <c r="A209" s="11"/>
      <c r="B209" s="8"/>
      <c r="C209" s="7"/>
      <c r="D209" s="54"/>
      <c r="E209" s="7"/>
      <c r="F209" s="7"/>
      <c r="G209" s="7"/>
      <c r="H209" s="7"/>
      <c r="I209" s="7"/>
      <c r="J209" s="7"/>
      <c r="K209" s="7"/>
      <c r="L209" s="7"/>
      <c r="M209" s="7"/>
      <c r="N209" s="11"/>
      <c r="O209" s="7"/>
      <c r="P209" s="36"/>
      <c r="Q209" s="36"/>
      <c r="R209" s="36"/>
      <c r="S209" s="7"/>
    </row>
    <row r="210" spans="1:19" ht="13.8" x14ac:dyDescent="0.25">
      <c r="A210" s="11"/>
      <c r="B210" s="8"/>
      <c r="C210" s="7"/>
      <c r="D210" s="54"/>
      <c r="E210" s="7"/>
      <c r="F210" s="7"/>
      <c r="G210" s="7"/>
      <c r="H210" s="7"/>
      <c r="I210" s="7"/>
      <c r="J210" s="7"/>
      <c r="K210" s="7"/>
      <c r="L210" s="7"/>
      <c r="M210" s="7"/>
      <c r="N210" s="11"/>
      <c r="O210" s="7"/>
      <c r="P210" s="36"/>
      <c r="Q210" s="36"/>
      <c r="R210" s="36"/>
      <c r="S210" s="7"/>
    </row>
    <row r="211" spans="1:19" ht="13.8" x14ac:dyDescent="0.25">
      <c r="A211" s="11"/>
      <c r="B211" s="8"/>
      <c r="C211" s="7"/>
      <c r="D211" s="54"/>
      <c r="E211" s="7"/>
      <c r="F211" s="7"/>
      <c r="G211" s="7"/>
      <c r="H211" s="7"/>
      <c r="I211" s="7"/>
      <c r="J211" s="7"/>
      <c r="K211" s="7"/>
      <c r="L211" s="7"/>
      <c r="M211" s="7"/>
      <c r="N211" s="11"/>
      <c r="O211" s="7"/>
      <c r="P211" s="36"/>
      <c r="Q211" s="36"/>
      <c r="R211" s="36"/>
      <c r="S211" s="7"/>
    </row>
    <row r="212" spans="1:19" ht="13.8" x14ac:dyDescent="0.25">
      <c r="A212" s="11"/>
      <c r="B212" s="8"/>
      <c r="C212" s="7"/>
      <c r="D212" s="54"/>
      <c r="E212" s="7"/>
      <c r="F212" s="7"/>
      <c r="G212" s="7"/>
      <c r="H212" s="7"/>
      <c r="I212" s="7"/>
      <c r="J212" s="7"/>
      <c r="K212" s="7"/>
      <c r="L212" s="7"/>
      <c r="M212" s="7"/>
      <c r="N212" s="11"/>
      <c r="O212" s="7"/>
      <c r="P212" s="36"/>
      <c r="Q212" s="36"/>
      <c r="R212" s="36"/>
      <c r="S212" s="7"/>
    </row>
    <row r="213" spans="1:19" ht="13.8" x14ac:dyDescent="0.25">
      <c r="A213" s="11"/>
      <c r="B213" s="8"/>
      <c r="C213" s="7"/>
      <c r="D213" s="54"/>
      <c r="E213" s="7"/>
      <c r="F213" s="7"/>
      <c r="G213" s="7"/>
      <c r="H213" s="7"/>
      <c r="I213" s="7"/>
      <c r="J213" s="7"/>
      <c r="K213" s="7"/>
      <c r="L213" s="7"/>
      <c r="M213" s="7"/>
      <c r="N213" s="11"/>
      <c r="O213" s="7"/>
      <c r="P213" s="36"/>
      <c r="Q213" s="36"/>
      <c r="R213" s="36"/>
      <c r="S213" s="7"/>
    </row>
    <row r="214" spans="1:19" ht="13.8" x14ac:dyDescent="0.25">
      <c r="A214" s="11"/>
      <c r="B214" s="8"/>
      <c r="C214" s="7"/>
      <c r="D214" s="54"/>
      <c r="E214" s="7"/>
      <c r="F214" s="7"/>
      <c r="G214" s="7"/>
      <c r="H214" s="7"/>
      <c r="I214" s="7"/>
      <c r="J214" s="7"/>
      <c r="K214" s="7"/>
      <c r="L214" s="7"/>
      <c r="M214" s="7"/>
      <c r="N214" s="11"/>
      <c r="O214" s="7"/>
      <c r="P214" s="36"/>
      <c r="Q214" s="36"/>
      <c r="R214" s="36"/>
      <c r="S214" s="7"/>
    </row>
    <row r="215" spans="1:19" ht="13.8" x14ac:dyDescent="0.25">
      <c r="A215" s="11"/>
      <c r="B215" s="8"/>
      <c r="C215" s="7"/>
      <c r="D215" s="54"/>
      <c r="E215" s="7"/>
      <c r="F215" s="7"/>
      <c r="G215" s="7"/>
      <c r="H215" s="7"/>
      <c r="I215" s="7"/>
      <c r="J215" s="7"/>
      <c r="K215" s="7"/>
      <c r="L215" s="7"/>
      <c r="M215" s="7"/>
      <c r="N215" s="11"/>
      <c r="O215" s="7"/>
      <c r="P215" s="36"/>
      <c r="Q215" s="36"/>
      <c r="R215" s="36"/>
      <c r="S215" s="7"/>
    </row>
    <row r="216" spans="1:19" ht="13.8" x14ac:dyDescent="0.25">
      <c r="A216" s="11"/>
      <c r="B216" s="8"/>
      <c r="C216" s="7"/>
      <c r="D216" s="54"/>
      <c r="E216" s="7"/>
      <c r="F216" s="7"/>
      <c r="G216" s="7"/>
      <c r="H216" s="7"/>
      <c r="I216" s="7"/>
      <c r="J216" s="7"/>
      <c r="K216" s="7"/>
      <c r="L216" s="7"/>
      <c r="M216" s="7"/>
      <c r="N216" s="11"/>
      <c r="O216" s="7"/>
      <c r="P216" s="36"/>
      <c r="Q216" s="36"/>
      <c r="R216" s="36"/>
      <c r="S216" s="7"/>
    </row>
    <row r="217" spans="1:19" ht="13.8" x14ac:dyDescent="0.25">
      <c r="A217" s="11"/>
      <c r="B217" s="8"/>
      <c r="C217" s="7"/>
      <c r="D217" s="54"/>
      <c r="E217" s="7"/>
      <c r="F217" s="7"/>
      <c r="G217" s="7"/>
      <c r="H217" s="7"/>
      <c r="I217" s="7"/>
      <c r="J217" s="7"/>
      <c r="K217" s="7"/>
      <c r="L217" s="7"/>
      <c r="M217" s="7"/>
      <c r="N217" s="11"/>
      <c r="O217" s="7"/>
      <c r="P217" s="36"/>
      <c r="Q217" s="36"/>
      <c r="R217" s="36"/>
      <c r="S217" s="7"/>
    </row>
  </sheetData>
  <autoFilter ref="A5:R10" xr:uid="{4CBF4D2E-EC99-44AF-9E83-89F6F1480855}"/>
  <phoneticPr fontId="11" type="noConversion"/>
  <hyperlinks>
    <hyperlink ref="B2" location="Overview!A1" display="Back to overview" xr:uid="{74395937-CED5-4C51-A12A-D17FFAA48A2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3C3AF-B76A-40D5-804F-EE9CD60A702E}">
  <sheetPr codeName="Sheet10">
    <tabColor rgb="FF29C3EC"/>
  </sheetPr>
  <dimension ref="A1:T999"/>
  <sheetViews>
    <sheetView topLeftCell="B1" zoomScaleNormal="100" workbookViewId="0">
      <pane xSplit="2" topLeftCell="D1" activePane="topRight" state="frozen"/>
      <selection activeCell="D1" sqref="D1:D1048576"/>
      <selection pane="topRight" activeCell="B2" sqref="B2"/>
    </sheetView>
  </sheetViews>
  <sheetFormatPr defaultColWidth="9.44140625" defaultRowHeight="13.2" x14ac:dyDescent="0.25"/>
  <cols>
    <col min="1" max="1" width="3.44140625" style="4" customWidth="1"/>
    <col min="2" max="2" width="11.33203125" style="4" customWidth="1"/>
    <col min="3" max="3" width="41.33203125" style="4" customWidth="1"/>
    <col min="4" max="4" width="19.44140625" style="52" customWidth="1"/>
    <col min="5" max="5" width="24.44140625" style="4" customWidth="1"/>
    <col min="6" max="6" width="17.33203125" style="4" customWidth="1"/>
    <col min="7" max="7" width="22.77734375" style="4" customWidth="1"/>
    <col min="8" max="8" width="78.21875" style="4" customWidth="1"/>
    <col min="9" max="12" width="12.44140625" style="4" customWidth="1"/>
    <col min="13" max="13" width="13.88671875" style="4" customWidth="1"/>
    <col min="14" max="14" width="3.44140625" style="27" customWidth="1"/>
    <col min="15" max="17" width="12.44140625" style="4" customWidth="1"/>
    <col min="18" max="18" width="12.109375" style="4" customWidth="1"/>
    <col min="19" max="19" width="13" style="27" customWidth="1"/>
    <col min="20" max="16384" width="9.44140625" style="27"/>
  </cols>
  <sheetData>
    <row r="1" spans="1:20" ht="15" customHeight="1" x14ac:dyDescent="0.3">
      <c r="A1" s="24"/>
      <c r="B1" s="437"/>
      <c r="C1" s="437"/>
      <c r="D1" s="438"/>
      <c r="E1" s="437"/>
      <c r="F1" s="437"/>
      <c r="G1" s="437"/>
      <c r="H1" s="437"/>
      <c r="I1" s="437"/>
      <c r="J1" s="437"/>
      <c r="K1" s="437"/>
      <c r="L1" s="437"/>
      <c r="M1" s="437"/>
      <c r="N1" s="439"/>
      <c r="O1" s="437"/>
      <c r="P1" s="437"/>
      <c r="Q1" s="437"/>
      <c r="R1" s="330"/>
      <c r="S1" s="201"/>
      <c r="T1" s="201"/>
    </row>
    <row r="2" spans="1:20" ht="15" customHeight="1" x14ac:dyDescent="0.3">
      <c r="A2" s="24"/>
      <c r="B2" s="143" t="s">
        <v>26</v>
      </c>
      <c r="C2" s="437"/>
      <c r="D2" s="438"/>
      <c r="E2" s="437"/>
      <c r="F2" s="437"/>
      <c r="G2" s="437"/>
      <c r="H2" s="437"/>
      <c r="I2" s="437"/>
      <c r="J2" s="437"/>
      <c r="K2" s="437"/>
      <c r="L2" s="437"/>
      <c r="M2" s="437"/>
      <c r="N2" s="439"/>
      <c r="O2" s="437"/>
      <c r="P2" s="437"/>
      <c r="Q2" s="437"/>
      <c r="R2" s="330"/>
      <c r="S2" s="201"/>
      <c r="T2" s="201"/>
    </row>
    <row r="3" spans="1:20" ht="15" customHeight="1" x14ac:dyDescent="0.3">
      <c r="A3" s="24"/>
      <c r="B3" s="437"/>
      <c r="C3" s="437"/>
      <c r="D3" s="438"/>
      <c r="E3" s="437"/>
      <c r="F3" s="437"/>
      <c r="G3" s="437"/>
      <c r="H3" s="437"/>
      <c r="I3" s="437"/>
      <c r="J3" s="437"/>
      <c r="K3" s="437"/>
      <c r="L3" s="437"/>
      <c r="M3" s="437"/>
      <c r="N3" s="439"/>
      <c r="O3" s="437"/>
      <c r="P3" s="437"/>
      <c r="Q3" s="437"/>
      <c r="R3" s="330"/>
      <c r="S3" s="201"/>
      <c r="T3" s="201"/>
    </row>
    <row r="4" spans="1:20" ht="15" customHeight="1" x14ac:dyDescent="0.35">
      <c r="A4" s="71"/>
      <c r="B4" s="478" t="s">
        <v>396</v>
      </c>
      <c r="C4" s="280"/>
      <c r="D4" s="440"/>
      <c r="E4" s="280"/>
      <c r="F4" s="280"/>
      <c r="G4" s="280"/>
      <c r="H4" s="280"/>
      <c r="I4" s="201"/>
      <c r="J4" s="349"/>
      <c r="K4" s="205"/>
      <c r="L4" s="205"/>
      <c r="M4" s="205"/>
      <c r="N4" s="280"/>
      <c r="O4" s="478" t="s">
        <v>400</v>
      </c>
      <c r="P4" s="212"/>
      <c r="Q4" s="205"/>
      <c r="R4" s="205"/>
      <c r="S4" s="201"/>
      <c r="T4" s="201"/>
    </row>
    <row r="5" spans="1:20" ht="15" customHeight="1" thickBot="1" x14ac:dyDescent="0.35">
      <c r="A5" s="24"/>
      <c r="B5" s="205"/>
      <c r="C5" s="205"/>
      <c r="D5" s="329"/>
      <c r="E5" s="205"/>
      <c r="F5" s="205"/>
      <c r="G5" s="205"/>
      <c r="H5" s="205"/>
      <c r="I5" s="205"/>
      <c r="J5" s="205"/>
      <c r="K5" s="205"/>
      <c r="L5" s="205"/>
      <c r="M5" s="349" t="s">
        <v>107</v>
      </c>
      <c r="N5" s="201"/>
      <c r="O5" s="205"/>
      <c r="P5" s="205"/>
      <c r="Q5" s="205"/>
      <c r="R5" s="205"/>
      <c r="S5" s="349" t="s">
        <v>107</v>
      </c>
      <c r="T5" s="201"/>
    </row>
    <row r="6" spans="1:20" ht="19.05" customHeight="1" x14ac:dyDescent="0.3">
      <c r="B6" s="441" t="s">
        <v>108</v>
      </c>
      <c r="C6" s="442" t="s">
        <v>109</v>
      </c>
      <c r="D6" s="443" t="s">
        <v>110</v>
      </c>
      <c r="E6" s="442" t="s">
        <v>111</v>
      </c>
      <c r="F6" s="442" t="s">
        <v>112</v>
      </c>
      <c r="G6" s="442" t="s">
        <v>113</v>
      </c>
      <c r="H6" s="442" t="s">
        <v>114</v>
      </c>
      <c r="I6" s="444" t="s">
        <v>84</v>
      </c>
      <c r="J6" s="444" t="s">
        <v>85</v>
      </c>
      <c r="K6" s="444" t="s">
        <v>86</v>
      </c>
      <c r="L6" s="444" t="s">
        <v>87</v>
      </c>
      <c r="M6" s="445" t="s">
        <v>88</v>
      </c>
      <c r="N6" s="435"/>
      <c r="O6" s="446" t="s">
        <v>84</v>
      </c>
      <c r="P6" s="447" t="s">
        <v>85</v>
      </c>
      <c r="Q6" s="447" t="s">
        <v>86</v>
      </c>
      <c r="R6" s="447" t="s">
        <v>87</v>
      </c>
      <c r="S6" s="445" t="s">
        <v>88</v>
      </c>
      <c r="T6" s="201"/>
    </row>
    <row r="7" spans="1:20" ht="131.1" customHeight="1" x14ac:dyDescent="0.3">
      <c r="B7" s="448" t="s">
        <v>257</v>
      </c>
      <c r="C7" s="227" t="s">
        <v>398</v>
      </c>
      <c r="D7" s="227" t="s">
        <v>29</v>
      </c>
      <c r="E7" s="227" t="s">
        <v>67</v>
      </c>
      <c r="F7" s="227" t="s">
        <v>258</v>
      </c>
      <c r="G7" s="227" t="s">
        <v>259</v>
      </c>
      <c r="H7" s="227" t="s">
        <v>466</v>
      </c>
      <c r="I7" s="449">
        <v>7.6681226446335096</v>
      </c>
      <c r="J7" s="449">
        <v>4.8824470502910486</v>
      </c>
      <c r="K7" s="449">
        <v>12.268996231413615</v>
      </c>
      <c r="L7" s="449">
        <v>36.845482669916912</v>
      </c>
      <c r="M7" s="450">
        <v>60.1349514037449</v>
      </c>
      <c r="N7" s="227"/>
      <c r="O7" s="451">
        <f>IF(ISNUMBER(I7),I7*'Exchange Rates'!$E$14*'Exchange Rates'!I$7,I7)</f>
        <v>1.0815866408743378</v>
      </c>
      <c r="P7" s="452">
        <f>IF(ISNUMBER(J7),J7*'Exchange Rates'!$E$14*'Exchange Rates'!J$7,J7)</f>
        <v>0.65778974996726813</v>
      </c>
      <c r="Q7" s="452">
        <f>IF(ISNUMBER(K7),K7*'Exchange Rates'!$E$14*'Exchange Rates'!K$7,K7)</f>
        <v>1.6467591465913545</v>
      </c>
      <c r="R7" s="452">
        <f>IF(ISNUMBER(L7),L7*'Exchange Rates'!$E$14*'Exchange Rates'!L$7,L7)</f>
        <v>4.584855760910826</v>
      </c>
      <c r="S7" s="359">
        <f>IF(ISNUMBER(M7),M7*'Exchange Rates'!$E$14*'Exchange Rates'!M$7,M7)</f>
        <v>7.2635759269360012</v>
      </c>
      <c r="T7" s="201"/>
    </row>
    <row r="8" spans="1:20" ht="75.45" customHeight="1" x14ac:dyDescent="0.3">
      <c r="B8" s="448" t="s">
        <v>260</v>
      </c>
      <c r="C8" s="227" t="s">
        <v>261</v>
      </c>
      <c r="D8" s="227" t="s">
        <v>39</v>
      </c>
      <c r="E8" s="227" t="s">
        <v>121</v>
      </c>
      <c r="F8" s="227" t="s">
        <v>33</v>
      </c>
      <c r="G8" s="227" t="s">
        <v>62</v>
      </c>
      <c r="H8" s="227" t="s">
        <v>262</v>
      </c>
      <c r="I8" s="449">
        <v>0.11269991950000001</v>
      </c>
      <c r="J8" s="449">
        <v>0.11269991950000001</v>
      </c>
      <c r="K8" s="449">
        <v>1.9319986200000001</v>
      </c>
      <c r="L8" s="449">
        <v>8.9601017857142864</v>
      </c>
      <c r="M8" s="450">
        <v>20.430439999999997</v>
      </c>
      <c r="N8" s="227"/>
      <c r="O8" s="451">
        <f>IF(ISNUMBER(I8),I8*'Exchange Rates'!$E$14*'Exchange Rates'!I$7,I8)</f>
        <v>1.5896293396418296E-2</v>
      </c>
      <c r="P8" s="452">
        <f>IF(ISNUMBER(J8),J8*'Exchange Rates'!$E$14*'Exchange Rates'!J$7,J8)</f>
        <v>1.518354446154559E-2</v>
      </c>
      <c r="Q8" s="452">
        <f>IF(ISNUMBER(K8),K8*'Exchange Rates'!$E$14*'Exchange Rates'!K$7,K8)</f>
        <v>0.25931513374670778</v>
      </c>
      <c r="R8" s="452">
        <f>IF(ISNUMBER(L8),L8*'Exchange Rates'!$E$14*'Exchange Rates'!L$7,L8)</f>
        <v>1.1149473779080272</v>
      </c>
      <c r="S8" s="359">
        <f>IF(ISNUMBER(M8),M8*'Exchange Rates'!$E$14*'Exchange Rates'!M$7,M8)</f>
        <v>2.4677504296023902</v>
      </c>
      <c r="T8" s="201"/>
    </row>
    <row r="9" spans="1:20" ht="100.5" customHeight="1" x14ac:dyDescent="0.3">
      <c r="B9" s="448" t="s">
        <v>263</v>
      </c>
      <c r="C9" s="227" t="s">
        <v>264</v>
      </c>
      <c r="D9" s="227" t="s">
        <v>39</v>
      </c>
      <c r="E9" s="227" t="s">
        <v>121</v>
      </c>
      <c r="F9" s="227" t="s">
        <v>33</v>
      </c>
      <c r="G9" s="227" t="s">
        <v>62</v>
      </c>
      <c r="H9" s="227" t="s">
        <v>265</v>
      </c>
      <c r="I9" s="449">
        <v>4.4932904799253004</v>
      </c>
      <c r="J9" s="449">
        <v>2.9048470634920598</v>
      </c>
      <c r="K9" s="449">
        <v>10.134188838258668</v>
      </c>
      <c r="L9" s="449">
        <v>43.468351958719097</v>
      </c>
      <c r="M9" s="450">
        <v>69.986753175895416</v>
      </c>
      <c r="N9" s="227"/>
      <c r="O9" s="451">
        <f>IF(ISNUMBER(I9),I9*'Exchange Rates'!$E$14*'Exchange Rates'!I$7,I9)</f>
        <v>0.63377741617841843</v>
      </c>
      <c r="P9" s="452">
        <f>IF(ISNUMBER(J9),J9*'Exchange Rates'!$E$14*'Exchange Rates'!J$7,J9)</f>
        <v>0.39135675285483973</v>
      </c>
      <c r="Q9" s="452">
        <f>IF(ISNUMBER(K9),K9*'Exchange Rates'!$E$14*'Exchange Rates'!K$7,K9)</f>
        <v>1.3602227800801634</v>
      </c>
      <c r="R9" s="452">
        <f>IF(ISNUMBER(L9),L9*'Exchange Rates'!$E$14*'Exchange Rates'!L$7,L9)</f>
        <v>5.4089703663442892</v>
      </c>
      <c r="S9" s="359">
        <f>IF(ISNUMBER(M9),M9*'Exchange Rates'!$E$14*'Exchange Rates'!M$7,M9)</f>
        <v>8.4535546085298385</v>
      </c>
      <c r="T9" s="201"/>
    </row>
    <row r="10" spans="1:20" ht="63.15" customHeight="1" thickBot="1" x14ac:dyDescent="0.35">
      <c r="A10" s="24"/>
      <c r="B10" s="448" t="s">
        <v>266</v>
      </c>
      <c r="C10" s="227" t="s">
        <v>267</v>
      </c>
      <c r="D10" s="386" t="s">
        <v>39</v>
      </c>
      <c r="E10" s="386" t="s">
        <v>121</v>
      </c>
      <c r="F10" s="227" t="s">
        <v>33</v>
      </c>
      <c r="G10" s="227" t="s">
        <v>62</v>
      </c>
      <c r="H10" s="227" t="s">
        <v>268</v>
      </c>
      <c r="I10" s="355">
        <v>0</v>
      </c>
      <c r="J10" s="355">
        <v>0</v>
      </c>
      <c r="K10" s="355">
        <v>0</v>
      </c>
      <c r="L10" s="355">
        <v>0</v>
      </c>
      <c r="M10" s="360"/>
      <c r="N10" s="227"/>
      <c r="O10" s="451">
        <f>IF(ISNUMBER(I10),I10*'Exchange Rates'!$E$14*'Exchange Rates'!I$7,I10)</f>
        <v>0</v>
      </c>
      <c r="P10" s="452">
        <f>IF(ISNUMBER(J10),J10*'Exchange Rates'!$E$14*'Exchange Rates'!J$7,J10)</f>
        <v>0</v>
      </c>
      <c r="Q10" s="452">
        <f>IF(ISNUMBER(K10),K10*'Exchange Rates'!$E$14*'Exchange Rates'!K$7,K10)</f>
        <v>0</v>
      </c>
      <c r="R10" s="452">
        <f>IF(ISNUMBER(L10),L10*'Exchange Rates'!$E$14*'Exchange Rates'!L$7,L10)</f>
        <v>0</v>
      </c>
      <c r="S10" s="359">
        <f>IF(ISNUMBER(M10),M10*'Exchange Rates'!$E$14*'Exchange Rates'!M$7,M10)</f>
        <v>0</v>
      </c>
      <c r="T10" s="201"/>
    </row>
    <row r="11" spans="1:20" ht="15" customHeight="1" thickBot="1" x14ac:dyDescent="0.35">
      <c r="A11" s="24"/>
      <c r="B11" s="453"/>
      <c r="C11" s="454" t="s">
        <v>95</v>
      </c>
      <c r="D11" s="455"/>
      <c r="E11" s="456"/>
      <c r="F11" s="454"/>
      <c r="G11" s="454"/>
      <c r="H11" s="454"/>
      <c r="I11" s="457">
        <f>SUM(I7:I10)</f>
        <v>12.27411304405881</v>
      </c>
      <c r="J11" s="457">
        <f>SUM(J7:J10)</f>
        <v>7.8999940332831082</v>
      </c>
      <c r="K11" s="457">
        <f>SUM(K7:K10)</f>
        <v>24.335183689672284</v>
      </c>
      <c r="L11" s="457">
        <f>SUM(L7:L10)</f>
        <v>89.273936414350288</v>
      </c>
      <c r="M11" s="458">
        <f>SUM(M7:M10)</f>
        <v>150.5521445796403</v>
      </c>
      <c r="N11" s="435"/>
      <c r="O11" s="436">
        <f>SUM(O7:O10)</f>
        <v>1.7312603504491746</v>
      </c>
      <c r="P11" s="433">
        <f>SUM(P7:P10)</f>
        <v>1.0643300472836534</v>
      </c>
      <c r="Q11" s="433">
        <f>SUM(Q7:Q10)</f>
        <v>3.2662970604182258</v>
      </c>
      <c r="R11" s="433">
        <f>SUM(R7:R10)</f>
        <v>11.108773505163143</v>
      </c>
      <c r="S11" s="459">
        <f>SUM(S7:S10)</f>
        <v>18.184880965068231</v>
      </c>
      <c r="T11" s="201"/>
    </row>
    <row r="12" spans="1:20" ht="15" customHeight="1" x14ac:dyDescent="0.3">
      <c r="A12" s="24"/>
      <c r="B12" s="460"/>
      <c r="C12" s="461"/>
      <c r="D12" s="462"/>
      <c r="E12" s="115"/>
      <c r="F12" s="115"/>
      <c r="G12" s="115"/>
      <c r="H12" s="115"/>
      <c r="I12" s="115"/>
      <c r="J12" s="115"/>
      <c r="K12" s="115"/>
      <c r="L12" s="115"/>
      <c r="M12" s="115"/>
      <c r="N12" s="463"/>
      <c r="O12" s="115"/>
      <c r="P12" s="115"/>
      <c r="Q12" s="115"/>
      <c r="R12" s="464"/>
      <c r="S12" s="465"/>
      <c r="T12" s="201"/>
    </row>
    <row r="13" spans="1:20" ht="14.4" x14ac:dyDescent="0.3">
      <c r="A13" s="24"/>
      <c r="B13" s="115"/>
      <c r="C13" s="115"/>
      <c r="D13" s="462"/>
      <c r="E13" s="115"/>
      <c r="F13" s="115"/>
      <c r="G13" s="115"/>
      <c r="H13" s="115"/>
      <c r="I13" s="115"/>
      <c r="J13" s="115"/>
      <c r="K13" s="115"/>
      <c r="L13" s="115"/>
      <c r="M13" s="466">
        <f>SUM(M8:M10)</f>
        <v>90.41719317589542</v>
      </c>
      <c r="N13" s="463"/>
      <c r="O13" s="115"/>
      <c r="P13" s="115"/>
      <c r="Q13" s="115"/>
      <c r="R13" s="464"/>
      <c r="S13" s="467">
        <f>M13*'Exchange Rates'!M7*'Exchange Rates'!E14</f>
        <v>10.92130503813223</v>
      </c>
      <c r="T13" s="201"/>
    </row>
    <row r="14" spans="1:20" ht="15" customHeight="1" x14ac:dyDescent="0.3">
      <c r="A14" s="29"/>
      <c r="B14" s="479" t="s">
        <v>397</v>
      </c>
      <c r="C14" s="115"/>
      <c r="D14" s="462"/>
      <c r="E14" s="115"/>
      <c r="F14" s="115"/>
      <c r="G14" s="115"/>
      <c r="H14" s="115"/>
      <c r="I14" s="115"/>
      <c r="J14" s="115"/>
      <c r="K14" s="115"/>
      <c r="L14" s="115"/>
      <c r="M14" s="115"/>
      <c r="N14" s="463"/>
      <c r="O14" s="479" t="s">
        <v>401</v>
      </c>
      <c r="P14" s="115"/>
      <c r="Q14" s="115"/>
      <c r="R14" s="268"/>
      <c r="S14" s="465"/>
      <c r="T14" s="201"/>
    </row>
    <row r="15" spans="1:20" ht="16.95" customHeight="1" thickBot="1" x14ac:dyDescent="0.35">
      <c r="A15" s="24"/>
      <c r="B15" s="205"/>
      <c r="C15" s="468"/>
      <c r="D15" s="469"/>
      <c r="E15" s="468"/>
      <c r="F15" s="468"/>
      <c r="G15" s="468"/>
      <c r="H15" s="468"/>
      <c r="I15" s="465"/>
      <c r="J15" s="470"/>
      <c r="K15" s="268"/>
      <c r="L15" s="268"/>
      <c r="M15" s="471" t="s">
        <v>107</v>
      </c>
      <c r="N15" s="468"/>
      <c r="O15" s="205"/>
      <c r="P15" s="472"/>
      <c r="Q15" s="268"/>
      <c r="R15" s="268"/>
      <c r="S15" s="471" t="s">
        <v>107</v>
      </c>
      <c r="T15" s="201"/>
    </row>
    <row r="16" spans="1:20" ht="16.95" customHeight="1" x14ac:dyDescent="0.3">
      <c r="B16" s="441" t="s">
        <v>108</v>
      </c>
      <c r="C16" s="442" t="s">
        <v>109</v>
      </c>
      <c r="D16" s="443" t="s">
        <v>110</v>
      </c>
      <c r="E16" s="442" t="s">
        <v>111</v>
      </c>
      <c r="F16" s="442" t="s">
        <v>112</v>
      </c>
      <c r="G16" s="442" t="s">
        <v>113</v>
      </c>
      <c r="H16" s="442" t="s">
        <v>114</v>
      </c>
      <c r="I16" s="444" t="s">
        <v>84</v>
      </c>
      <c r="J16" s="444" t="s">
        <v>85</v>
      </c>
      <c r="K16" s="444" t="s">
        <v>86</v>
      </c>
      <c r="L16" s="444" t="s">
        <v>87</v>
      </c>
      <c r="M16" s="445" t="s">
        <v>88</v>
      </c>
      <c r="N16" s="435"/>
      <c r="O16" s="446" t="s">
        <v>84</v>
      </c>
      <c r="P16" s="447" t="s">
        <v>85</v>
      </c>
      <c r="Q16" s="447" t="s">
        <v>86</v>
      </c>
      <c r="R16" s="447" t="s">
        <v>87</v>
      </c>
      <c r="S16" s="445" t="s">
        <v>88</v>
      </c>
      <c r="T16" s="201"/>
    </row>
    <row r="17" spans="1:20" ht="101.25" customHeight="1" x14ac:dyDescent="0.3">
      <c r="B17" s="448" t="s">
        <v>269</v>
      </c>
      <c r="C17" s="227" t="s">
        <v>270</v>
      </c>
      <c r="D17" s="263" t="s">
        <v>39</v>
      </c>
      <c r="E17" s="263" t="s">
        <v>140</v>
      </c>
      <c r="F17" s="227" t="s">
        <v>33</v>
      </c>
      <c r="G17" s="227" t="s">
        <v>62</v>
      </c>
      <c r="H17" s="227" t="s">
        <v>399</v>
      </c>
      <c r="I17" s="405" t="s">
        <v>271</v>
      </c>
      <c r="J17" s="405" t="s">
        <v>272</v>
      </c>
      <c r="K17" s="405" t="s">
        <v>272</v>
      </c>
      <c r="L17" s="449">
        <v>8.202806186286729</v>
      </c>
      <c r="M17" s="450">
        <v>13.8297168527364</v>
      </c>
      <c r="N17" s="227"/>
      <c r="O17" s="451" t="str">
        <f>IF(ISNUMBER(I17),I17*'Exchange Rates'!$E$14*'Exchange Rates'!I$7,I17)</f>
        <v xml:space="preserve">-   </v>
      </c>
      <c r="P17" s="452" t="str">
        <f>IF(ISNUMBER(J17),J17*'Exchange Rates'!$E$14*'Exchange Rates'!J$7,J17)</f>
        <v xml:space="preserve"> -   </v>
      </c>
      <c r="Q17" s="452" t="str">
        <f>IF(ISNUMBER(K17),K17*'Exchange Rates'!$E$14*'Exchange Rates'!K$7,K17)</f>
        <v xml:space="preserve"> -   </v>
      </c>
      <c r="R17" s="452">
        <f>IF(ISNUMBER(L17),L17*'Exchange Rates'!$E$14*'Exchange Rates'!L$7,L17)</f>
        <v>1.0207135440659565</v>
      </c>
      <c r="S17" s="359">
        <f>IF(ISNUMBER(M17),M17*'Exchange Rates'!$E$14*'Exchange Rates'!M$7,M17)</f>
        <v>1.6704627851685852</v>
      </c>
      <c r="T17" s="201"/>
    </row>
    <row r="18" spans="1:20" ht="132.44999999999999" customHeight="1" x14ac:dyDescent="0.3">
      <c r="B18" s="448" t="s">
        <v>273</v>
      </c>
      <c r="C18" s="227" t="s">
        <v>274</v>
      </c>
      <c r="D18" s="263" t="s">
        <v>39</v>
      </c>
      <c r="E18" s="263" t="s">
        <v>140</v>
      </c>
      <c r="F18" s="227" t="s">
        <v>33</v>
      </c>
      <c r="G18" s="227" t="s">
        <v>62</v>
      </c>
      <c r="H18" s="227" t="s">
        <v>275</v>
      </c>
      <c r="I18" s="405" t="s">
        <v>272</v>
      </c>
      <c r="J18" s="405" t="s">
        <v>272</v>
      </c>
      <c r="K18" s="405" t="s">
        <v>272</v>
      </c>
      <c r="L18" s="449">
        <v>10.374930872945074</v>
      </c>
      <c r="M18" s="450">
        <v>15.770252464840857</v>
      </c>
      <c r="N18" s="227"/>
      <c r="O18" s="451" t="str">
        <f>IF(ISNUMBER(I18),I18*'Exchange Rates'!$E$14*'Exchange Rates'!I$7,I18)</f>
        <v xml:space="preserve"> -   </v>
      </c>
      <c r="P18" s="452" t="str">
        <f>IF(ISNUMBER(J18),J18*'Exchange Rates'!$E$14*'Exchange Rates'!J$7,J18)</f>
        <v xml:space="preserve"> -   </v>
      </c>
      <c r="Q18" s="452" t="str">
        <f>IF(ISNUMBER(K18),K18*'Exchange Rates'!$E$14*'Exchange Rates'!K$7,K18)</f>
        <v xml:space="preserve"> -   </v>
      </c>
      <c r="R18" s="452">
        <f>IF(ISNUMBER(L18),L18*'Exchange Rates'!$E$14*'Exchange Rates'!L$7,L18)</f>
        <v>1.2910011793850404</v>
      </c>
      <c r="S18" s="359">
        <f>IF(ISNUMBER(M18),M18*'Exchange Rates'!$E$14*'Exchange Rates'!M$7,M18)</f>
        <v>1.9048560527844325</v>
      </c>
      <c r="T18" s="201"/>
    </row>
    <row r="19" spans="1:20" ht="134.55000000000001" customHeight="1" x14ac:dyDescent="0.3">
      <c r="B19" s="448" t="s">
        <v>276</v>
      </c>
      <c r="C19" s="227" t="s">
        <v>277</v>
      </c>
      <c r="D19" s="263" t="s">
        <v>39</v>
      </c>
      <c r="E19" s="263" t="s">
        <v>140</v>
      </c>
      <c r="F19" s="227" t="s">
        <v>33</v>
      </c>
      <c r="G19" s="227" t="s">
        <v>62</v>
      </c>
      <c r="H19" s="266" t="s">
        <v>278</v>
      </c>
      <c r="I19" s="405" t="s">
        <v>272</v>
      </c>
      <c r="J19" s="405" t="s">
        <v>272</v>
      </c>
      <c r="K19" s="405" t="s">
        <v>272</v>
      </c>
      <c r="L19" s="449">
        <v>4.674835714285714</v>
      </c>
      <c r="M19" s="450">
        <v>10.65936</v>
      </c>
      <c r="N19" s="227"/>
      <c r="O19" s="451" t="str">
        <f>IF(ISNUMBER(I19),I19*'Exchange Rates'!$E$14*'Exchange Rates'!I$7,I19)</f>
        <v xml:space="preserve"> -   </v>
      </c>
      <c r="P19" s="452" t="str">
        <f>IF(ISNUMBER(J19),J19*'Exchange Rates'!$E$14*'Exchange Rates'!J$7,J19)</f>
        <v xml:space="preserve"> -   </v>
      </c>
      <c r="Q19" s="452" t="str">
        <f>IF(ISNUMBER(K19),K19*'Exchange Rates'!$E$14*'Exchange Rates'!K$7,K19)</f>
        <v xml:space="preserve"> -   </v>
      </c>
      <c r="R19" s="452">
        <f>IF(ISNUMBER(L19),L19*'Exchange Rates'!$E$14*'Exchange Rates'!L$7,L19)</f>
        <v>0.58171167543027502</v>
      </c>
      <c r="S19" s="359">
        <f>IF(ISNUMBER(M19),M19*'Exchange Rates'!$E$14*'Exchange Rates'!M$7,M19)</f>
        <v>1.2875219632708124</v>
      </c>
      <c r="T19" s="201"/>
    </row>
    <row r="20" spans="1:20" ht="106.05" customHeight="1" thickBot="1" x14ac:dyDescent="0.35">
      <c r="A20" s="24"/>
      <c r="B20" s="448" t="s">
        <v>279</v>
      </c>
      <c r="C20" s="227" t="s">
        <v>280</v>
      </c>
      <c r="D20" s="263" t="s">
        <v>39</v>
      </c>
      <c r="E20" s="263" t="s">
        <v>140</v>
      </c>
      <c r="F20" s="227" t="s">
        <v>33</v>
      </c>
      <c r="G20" s="227" t="s">
        <v>62</v>
      </c>
      <c r="H20" s="227" t="s">
        <v>281</v>
      </c>
      <c r="I20" s="405" t="s">
        <v>272</v>
      </c>
      <c r="J20" s="405" t="s">
        <v>272</v>
      </c>
      <c r="K20" s="405" t="s">
        <v>272</v>
      </c>
      <c r="L20" s="449">
        <v>1.3669072</v>
      </c>
      <c r="M20" s="368">
        <v>2.1138820000000003</v>
      </c>
      <c r="N20" s="227"/>
      <c r="O20" s="451" t="str">
        <f>IF(ISNUMBER(I20),I20*'Exchange Rates'!$E$14*'Exchange Rates'!I$7,I20)</f>
        <v xml:space="preserve"> -   </v>
      </c>
      <c r="P20" s="452" t="str">
        <f>IF(ISNUMBER(J20),J20*'Exchange Rates'!$E$14*'Exchange Rates'!J$7,J20)</f>
        <v xml:space="preserve"> -   </v>
      </c>
      <c r="Q20" s="452" t="str">
        <f>IF(ISNUMBER(K20),K20*'Exchange Rates'!$E$14*'Exchange Rates'!K$7,K20)</f>
        <v xml:space="preserve"> -   </v>
      </c>
      <c r="R20" s="452">
        <f>IF(ISNUMBER(L20),L20*'Exchange Rates'!$E$14*'Exchange Rates'!L$7,L20)</f>
        <v>0.17009065688444186</v>
      </c>
      <c r="S20" s="359">
        <f>IF(ISNUMBER(M20),M20*'Exchange Rates'!$E$14*'Exchange Rates'!M$7,M20)</f>
        <v>0.25533141790528058</v>
      </c>
      <c r="T20" s="201"/>
    </row>
    <row r="21" spans="1:20" ht="15" thickBot="1" x14ac:dyDescent="0.35">
      <c r="A21" s="24"/>
      <c r="B21" s="453"/>
      <c r="C21" s="454" t="s">
        <v>95</v>
      </c>
      <c r="D21" s="473"/>
      <c r="E21" s="454"/>
      <c r="F21" s="454"/>
      <c r="G21" s="454"/>
      <c r="H21" s="454"/>
      <c r="I21" s="474">
        <f>SUM(I17:I20)</f>
        <v>0</v>
      </c>
      <c r="J21" s="474">
        <f t="shared" ref="J21:K21" si="0">SUM(J17:J20)</f>
        <v>0</v>
      </c>
      <c r="K21" s="474">
        <f t="shared" si="0"/>
        <v>0</v>
      </c>
      <c r="L21" s="474">
        <f>SUM(L17:L20)</f>
        <v>24.619479973517514</v>
      </c>
      <c r="M21" s="475">
        <f>SUM(M17:M20)</f>
        <v>42.373211317577258</v>
      </c>
      <c r="N21" s="435"/>
      <c r="O21" s="436">
        <f>SUM(O17:O20)</f>
        <v>0</v>
      </c>
      <c r="P21" s="433">
        <f t="shared" ref="P21:S21" si="1">SUM(P17:P20)</f>
        <v>0</v>
      </c>
      <c r="Q21" s="433">
        <f t="shared" si="1"/>
        <v>0</v>
      </c>
      <c r="R21" s="433">
        <f t="shared" si="1"/>
        <v>3.0635170557657143</v>
      </c>
      <c r="S21" s="434">
        <f t="shared" si="1"/>
        <v>5.1181722191291108</v>
      </c>
      <c r="T21" s="201"/>
    </row>
    <row r="22" spans="1:20" ht="14.4" x14ac:dyDescent="0.3">
      <c r="A22" s="24"/>
      <c r="B22" s="437"/>
      <c r="C22" s="437"/>
      <c r="D22" s="438"/>
      <c r="E22" s="437"/>
      <c r="F22" s="437"/>
      <c r="G22" s="437"/>
      <c r="H22" s="437"/>
      <c r="I22" s="437"/>
      <c r="J22" s="437"/>
      <c r="K22" s="437"/>
      <c r="L22" s="437"/>
      <c r="M22" s="437"/>
      <c r="N22" s="439"/>
      <c r="O22" s="437"/>
      <c r="P22" s="437"/>
      <c r="Q22" s="437"/>
      <c r="R22" s="205"/>
      <c r="S22" s="201"/>
      <c r="T22" s="201"/>
    </row>
    <row r="23" spans="1:20" ht="14.4" x14ac:dyDescent="0.3">
      <c r="A23" s="24"/>
      <c r="B23" s="437"/>
      <c r="C23" s="437"/>
      <c r="D23" s="438"/>
      <c r="E23" s="437"/>
      <c r="F23" s="437"/>
      <c r="G23" s="437"/>
      <c r="H23" s="437"/>
      <c r="I23" s="437"/>
      <c r="J23" s="437"/>
      <c r="K23" s="437"/>
      <c r="L23" s="437"/>
      <c r="M23" s="476"/>
      <c r="N23" s="439"/>
      <c r="O23" s="437"/>
      <c r="P23" s="437"/>
      <c r="Q23" s="437"/>
      <c r="R23" s="205"/>
      <c r="S23" s="201"/>
      <c r="T23" s="201"/>
    </row>
    <row r="24" spans="1:20" ht="14.4" x14ac:dyDescent="0.3">
      <c r="A24" s="24"/>
      <c r="B24" s="437"/>
      <c r="C24" s="437"/>
      <c r="D24" s="438"/>
      <c r="E24" s="437"/>
      <c r="F24" s="437"/>
      <c r="G24" s="437"/>
      <c r="H24" s="437"/>
      <c r="I24" s="437"/>
      <c r="J24" s="437"/>
      <c r="K24" s="437"/>
      <c r="L24" s="437"/>
      <c r="M24" s="437"/>
      <c r="N24" s="439"/>
      <c r="O24" s="437"/>
      <c r="P24" s="437"/>
      <c r="Q24" s="437"/>
      <c r="R24" s="205"/>
      <c r="S24" s="201"/>
      <c r="T24" s="201"/>
    </row>
    <row r="25" spans="1:20" ht="14.4" x14ac:dyDescent="0.3">
      <c r="A25" s="24"/>
      <c r="B25" s="437"/>
      <c r="C25" s="437"/>
      <c r="D25" s="438"/>
      <c r="E25" s="437"/>
      <c r="F25" s="437"/>
      <c r="G25" s="437"/>
      <c r="H25" s="437"/>
      <c r="I25" s="437"/>
      <c r="J25" s="437"/>
      <c r="K25" s="437"/>
      <c r="L25" s="437"/>
      <c r="M25" s="437"/>
      <c r="N25" s="439"/>
      <c r="O25" s="437"/>
      <c r="P25" s="437"/>
      <c r="Q25" s="437"/>
      <c r="R25" s="205"/>
      <c r="S25" s="477"/>
      <c r="T25" s="201"/>
    </row>
    <row r="26" spans="1:20" x14ac:dyDescent="0.25">
      <c r="A26" s="24"/>
      <c r="B26" s="24"/>
      <c r="C26" s="24"/>
      <c r="D26" s="51"/>
      <c r="E26" s="24"/>
      <c r="F26" s="24"/>
      <c r="G26" s="24"/>
      <c r="H26" s="24"/>
      <c r="I26" s="24"/>
      <c r="J26" s="24"/>
      <c r="K26" s="24"/>
      <c r="L26" s="24"/>
      <c r="M26" s="24"/>
      <c r="N26" s="29"/>
      <c r="O26" s="24"/>
      <c r="P26" s="24"/>
      <c r="Q26" s="24"/>
    </row>
    <row r="27" spans="1:20" x14ac:dyDescent="0.25">
      <c r="A27" s="24"/>
      <c r="B27" s="24"/>
      <c r="C27" s="24"/>
      <c r="D27" s="51"/>
      <c r="E27" s="24"/>
      <c r="F27" s="24"/>
      <c r="G27" s="24"/>
      <c r="H27" s="24"/>
      <c r="I27" s="24"/>
      <c r="J27" s="24"/>
      <c r="K27" s="24"/>
      <c r="L27" s="24"/>
      <c r="M27" s="24"/>
      <c r="N27" s="29"/>
      <c r="O27" s="24"/>
      <c r="P27" s="24"/>
      <c r="Q27" s="24"/>
    </row>
    <row r="28" spans="1:20" x14ac:dyDescent="0.25">
      <c r="A28" s="24"/>
      <c r="B28" s="24"/>
      <c r="C28" s="24"/>
      <c r="D28" s="51"/>
      <c r="E28" s="24"/>
      <c r="F28" s="24"/>
      <c r="G28" s="24"/>
      <c r="H28" s="24"/>
      <c r="I28" s="24"/>
      <c r="J28" s="24"/>
      <c r="K28" s="24"/>
      <c r="L28" s="24"/>
      <c r="M28" s="24"/>
      <c r="N28" s="29"/>
      <c r="O28" s="24"/>
      <c r="P28" s="24"/>
      <c r="Q28" s="24"/>
    </row>
    <row r="29" spans="1:20" x14ac:dyDescent="0.25">
      <c r="A29" s="24"/>
      <c r="B29" s="24"/>
      <c r="C29" s="24"/>
      <c r="D29" s="51"/>
      <c r="E29" s="24"/>
      <c r="F29" s="24"/>
      <c r="G29" s="24"/>
      <c r="H29" s="24"/>
      <c r="I29" s="24"/>
      <c r="J29" s="24"/>
      <c r="K29" s="24"/>
      <c r="L29" s="24"/>
      <c r="M29" s="24"/>
      <c r="N29" s="29"/>
      <c r="O29" s="24"/>
      <c r="P29" s="24"/>
      <c r="Q29" s="24"/>
    </row>
    <row r="30" spans="1:20" x14ac:dyDescent="0.25">
      <c r="A30" s="24"/>
      <c r="B30" s="24"/>
      <c r="C30" s="24"/>
      <c r="D30" s="51"/>
      <c r="E30" s="24"/>
      <c r="F30" s="24"/>
      <c r="G30" s="24"/>
      <c r="H30" s="24"/>
      <c r="I30" s="24"/>
      <c r="J30" s="24"/>
      <c r="K30" s="24"/>
      <c r="L30" s="24"/>
      <c r="M30" s="24"/>
      <c r="N30" s="29"/>
      <c r="O30" s="24"/>
      <c r="P30" s="24"/>
      <c r="Q30" s="24"/>
    </row>
    <row r="31" spans="1:20" x14ac:dyDescent="0.25">
      <c r="A31" s="24"/>
      <c r="B31" s="24"/>
      <c r="C31" s="24"/>
      <c r="D31" s="51"/>
      <c r="E31" s="24"/>
      <c r="F31" s="24"/>
      <c r="G31" s="24"/>
      <c r="H31" s="24"/>
      <c r="I31" s="24"/>
      <c r="J31" s="24"/>
      <c r="K31" s="24"/>
      <c r="L31" s="24"/>
      <c r="M31" s="24"/>
      <c r="N31" s="29"/>
      <c r="O31" s="24"/>
      <c r="P31" s="24"/>
      <c r="Q31" s="24"/>
    </row>
    <row r="32" spans="1:20" x14ac:dyDescent="0.25">
      <c r="A32" s="24"/>
      <c r="B32" s="24"/>
      <c r="C32" s="24"/>
      <c r="D32" s="51"/>
      <c r="E32" s="24"/>
      <c r="F32" s="24"/>
      <c r="G32" s="24"/>
      <c r="H32" s="24"/>
      <c r="I32" s="24"/>
      <c r="J32" s="24"/>
      <c r="K32" s="24"/>
      <c r="L32" s="24"/>
      <c r="M32" s="24"/>
      <c r="N32" s="29"/>
      <c r="O32" s="24"/>
      <c r="P32" s="24"/>
      <c r="Q32" s="24"/>
    </row>
    <row r="33" spans="1:17" x14ac:dyDescent="0.25">
      <c r="A33" s="24"/>
      <c r="B33" s="24"/>
      <c r="C33" s="24"/>
      <c r="D33" s="51"/>
      <c r="E33" s="24"/>
      <c r="F33" s="24"/>
      <c r="G33" s="24"/>
      <c r="H33" s="24"/>
      <c r="I33" s="24"/>
      <c r="J33" s="24"/>
      <c r="K33" s="24"/>
      <c r="L33" s="24"/>
      <c r="M33" s="24"/>
      <c r="N33" s="29"/>
      <c r="O33" s="24"/>
      <c r="P33" s="24"/>
      <c r="Q33" s="24"/>
    </row>
    <row r="34" spans="1:17" x14ac:dyDescent="0.25">
      <c r="A34" s="24"/>
      <c r="B34" s="24"/>
      <c r="C34" s="24"/>
      <c r="D34" s="51"/>
      <c r="E34" s="24"/>
      <c r="F34" s="24"/>
      <c r="G34" s="24"/>
      <c r="H34" s="24"/>
      <c r="I34" s="24"/>
      <c r="J34" s="24"/>
      <c r="K34" s="24"/>
      <c r="L34" s="24"/>
      <c r="M34" s="24"/>
      <c r="N34" s="29"/>
      <c r="O34" s="24"/>
      <c r="P34" s="24"/>
      <c r="Q34" s="24"/>
    </row>
    <row r="35" spans="1:17" x14ac:dyDescent="0.25">
      <c r="A35" s="24"/>
      <c r="B35" s="24"/>
      <c r="C35" s="24"/>
      <c r="D35" s="51"/>
      <c r="E35" s="24"/>
      <c r="F35" s="24"/>
      <c r="G35" s="24"/>
      <c r="H35" s="24"/>
      <c r="I35" s="24"/>
      <c r="J35" s="24"/>
      <c r="K35" s="24"/>
      <c r="L35" s="24"/>
      <c r="M35" s="24"/>
      <c r="N35" s="29"/>
      <c r="O35" s="24"/>
      <c r="P35" s="24"/>
      <c r="Q35" s="24"/>
    </row>
    <row r="36" spans="1:17" x14ac:dyDescent="0.25">
      <c r="A36" s="24"/>
      <c r="B36" s="24"/>
      <c r="C36" s="24"/>
      <c r="D36" s="51"/>
      <c r="E36" s="24"/>
      <c r="F36" s="24"/>
      <c r="G36" s="24"/>
      <c r="H36" s="24"/>
      <c r="I36" s="24"/>
      <c r="J36" s="24"/>
      <c r="K36" s="24"/>
      <c r="L36" s="24"/>
      <c r="M36" s="24"/>
      <c r="N36" s="29"/>
      <c r="O36" s="24"/>
      <c r="P36" s="24"/>
      <c r="Q36" s="24"/>
    </row>
    <row r="37" spans="1:17" x14ac:dyDescent="0.25">
      <c r="A37" s="24"/>
      <c r="B37" s="24"/>
      <c r="C37" s="24"/>
      <c r="D37" s="51"/>
      <c r="E37" s="24"/>
      <c r="F37" s="24"/>
      <c r="G37" s="24"/>
      <c r="H37" s="24"/>
      <c r="I37" s="24"/>
      <c r="J37" s="24"/>
      <c r="K37" s="24"/>
      <c r="L37" s="24"/>
      <c r="M37" s="24"/>
      <c r="N37" s="29"/>
      <c r="O37" s="24"/>
      <c r="P37" s="24"/>
      <c r="Q37" s="24"/>
    </row>
    <row r="38" spans="1:17" x14ac:dyDescent="0.25">
      <c r="A38" s="24"/>
      <c r="B38" s="24"/>
      <c r="C38" s="24"/>
      <c r="D38" s="51"/>
      <c r="E38" s="24"/>
      <c r="F38" s="24"/>
      <c r="G38" s="24"/>
      <c r="H38" s="24"/>
      <c r="I38" s="24"/>
      <c r="J38" s="24"/>
      <c r="K38" s="24"/>
      <c r="L38" s="24"/>
      <c r="M38" s="24"/>
      <c r="N38" s="29"/>
      <c r="O38" s="24"/>
      <c r="P38" s="24"/>
      <c r="Q38" s="24"/>
    </row>
    <row r="39" spans="1:17" x14ac:dyDescent="0.25">
      <c r="A39" s="24"/>
      <c r="B39" s="24"/>
      <c r="C39" s="24"/>
      <c r="D39" s="51"/>
      <c r="E39" s="24"/>
      <c r="F39" s="24"/>
      <c r="G39" s="24"/>
      <c r="H39" s="24"/>
      <c r="I39" s="24"/>
      <c r="J39" s="24"/>
      <c r="K39" s="24"/>
      <c r="L39" s="24"/>
      <c r="M39" s="24"/>
      <c r="N39" s="29"/>
      <c r="O39" s="24"/>
      <c r="P39" s="24"/>
      <c r="Q39" s="24"/>
    </row>
    <row r="40" spans="1:17" x14ac:dyDescent="0.25">
      <c r="A40" s="24"/>
      <c r="B40" s="24"/>
      <c r="C40" s="24"/>
      <c r="D40" s="51"/>
      <c r="E40" s="24"/>
      <c r="F40" s="24"/>
      <c r="G40" s="24"/>
      <c r="H40" s="24"/>
      <c r="I40" s="24"/>
      <c r="J40" s="24"/>
      <c r="K40" s="24"/>
      <c r="L40" s="24"/>
      <c r="M40" s="24"/>
      <c r="N40" s="29"/>
      <c r="O40" s="24"/>
      <c r="P40" s="24"/>
      <c r="Q40" s="24"/>
    </row>
    <row r="41" spans="1:17" x14ac:dyDescent="0.25">
      <c r="A41" s="24"/>
      <c r="B41" s="24"/>
      <c r="C41" s="24"/>
      <c r="D41" s="51"/>
      <c r="E41" s="24"/>
      <c r="F41" s="24"/>
      <c r="G41" s="24"/>
      <c r="H41" s="24"/>
      <c r="I41" s="24"/>
      <c r="J41" s="24"/>
      <c r="K41" s="24"/>
      <c r="L41" s="24"/>
      <c r="M41" s="24"/>
      <c r="N41" s="29"/>
      <c r="O41" s="24"/>
      <c r="P41" s="24"/>
      <c r="Q41" s="24"/>
    </row>
    <row r="42" spans="1:17" x14ac:dyDescent="0.25">
      <c r="A42" s="24"/>
      <c r="B42" s="24"/>
      <c r="C42" s="24"/>
      <c r="D42" s="51"/>
      <c r="E42" s="24"/>
      <c r="F42" s="24"/>
      <c r="G42" s="24"/>
      <c r="H42" s="24"/>
      <c r="I42" s="24"/>
      <c r="J42" s="24"/>
      <c r="K42" s="24"/>
      <c r="L42" s="24"/>
      <c r="M42" s="24"/>
      <c r="N42" s="29"/>
      <c r="O42" s="24"/>
      <c r="P42" s="24"/>
      <c r="Q42" s="24"/>
    </row>
    <row r="43" spans="1:17" x14ac:dyDescent="0.25">
      <c r="A43" s="24"/>
      <c r="B43" s="24"/>
      <c r="C43" s="24"/>
      <c r="D43" s="51"/>
      <c r="E43" s="24"/>
      <c r="F43" s="24"/>
      <c r="G43" s="24"/>
      <c r="H43" s="24"/>
      <c r="I43" s="24"/>
      <c r="J43" s="24"/>
      <c r="K43" s="24"/>
      <c r="L43" s="24"/>
      <c r="M43" s="24"/>
      <c r="N43" s="29"/>
      <c r="O43" s="24"/>
      <c r="P43" s="24"/>
      <c r="Q43" s="24"/>
    </row>
    <row r="44" spans="1:17" x14ac:dyDescent="0.25">
      <c r="A44" s="24"/>
      <c r="B44" s="24"/>
      <c r="C44" s="24"/>
      <c r="D44" s="51"/>
      <c r="E44" s="24"/>
      <c r="F44" s="24"/>
      <c r="G44" s="24"/>
      <c r="H44" s="24"/>
      <c r="I44" s="24"/>
      <c r="J44" s="24"/>
      <c r="K44" s="24"/>
      <c r="L44" s="24"/>
      <c r="M44" s="24"/>
      <c r="N44" s="29"/>
      <c r="O44" s="24"/>
      <c r="P44" s="24"/>
      <c r="Q44" s="24"/>
    </row>
    <row r="45" spans="1:17" x14ac:dyDescent="0.25">
      <c r="A45" s="24"/>
      <c r="B45" s="24"/>
      <c r="C45" s="24"/>
      <c r="D45" s="51"/>
      <c r="E45" s="24"/>
      <c r="F45" s="24"/>
      <c r="G45" s="24"/>
      <c r="H45" s="24"/>
      <c r="I45" s="24"/>
      <c r="J45" s="24"/>
      <c r="K45" s="24"/>
      <c r="L45" s="24"/>
      <c r="M45" s="24"/>
      <c r="N45" s="29"/>
      <c r="O45" s="24"/>
      <c r="P45" s="24"/>
      <c r="Q45" s="24"/>
    </row>
    <row r="46" spans="1:17" x14ac:dyDescent="0.25">
      <c r="A46" s="24"/>
      <c r="B46" s="24"/>
      <c r="C46" s="24"/>
      <c r="D46" s="51"/>
      <c r="E46" s="24"/>
      <c r="F46" s="24"/>
      <c r="G46" s="24"/>
      <c r="H46" s="24"/>
      <c r="I46" s="24"/>
      <c r="J46" s="24"/>
      <c r="K46" s="24"/>
      <c r="L46" s="24"/>
      <c r="M46" s="24"/>
      <c r="N46" s="29"/>
      <c r="O46" s="24"/>
      <c r="P46" s="24"/>
      <c r="Q46" s="24"/>
    </row>
    <row r="47" spans="1:17" x14ac:dyDescent="0.25">
      <c r="A47" s="24"/>
      <c r="B47" s="24"/>
      <c r="C47" s="24"/>
      <c r="D47" s="51"/>
      <c r="E47" s="24"/>
      <c r="F47" s="24"/>
      <c r="G47" s="24"/>
      <c r="H47" s="24"/>
      <c r="I47" s="24"/>
      <c r="J47" s="24"/>
      <c r="K47" s="24"/>
      <c r="L47" s="24"/>
      <c r="M47" s="24"/>
      <c r="N47" s="29"/>
      <c r="O47" s="24"/>
      <c r="P47" s="24"/>
      <c r="Q47" s="24"/>
    </row>
    <row r="48" spans="1:17" x14ac:dyDescent="0.25">
      <c r="A48" s="24"/>
      <c r="B48" s="24"/>
      <c r="C48" s="24"/>
      <c r="D48" s="51"/>
      <c r="E48" s="24"/>
      <c r="F48" s="24"/>
      <c r="G48" s="24"/>
      <c r="H48" s="24"/>
      <c r="I48" s="24"/>
      <c r="J48" s="24"/>
      <c r="K48" s="24"/>
      <c r="L48" s="24"/>
      <c r="M48" s="24"/>
      <c r="N48" s="29"/>
      <c r="O48" s="24"/>
      <c r="P48" s="24"/>
      <c r="Q48" s="24"/>
    </row>
    <row r="49" spans="1:17" x14ac:dyDescent="0.25">
      <c r="A49" s="24"/>
      <c r="B49" s="24"/>
      <c r="C49" s="24"/>
      <c r="D49" s="51"/>
      <c r="E49" s="24"/>
      <c r="F49" s="24"/>
      <c r="G49" s="24"/>
      <c r="H49" s="24"/>
      <c r="I49" s="24"/>
      <c r="J49" s="24"/>
      <c r="K49" s="24"/>
      <c r="L49" s="24"/>
      <c r="M49" s="24"/>
      <c r="N49" s="29"/>
      <c r="O49" s="24"/>
      <c r="P49" s="24"/>
      <c r="Q49" s="24"/>
    </row>
    <row r="50" spans="1:17" x14ac:dyDescent="0.25">
      <c r="A50" s="24"/>
      <c r="B50" s="24"/>
      <c r="C50" s="24"/>
      <c r="D50" s="51"/>
      <c r="E50" s="24"/>
      <c r="F50" s="24"/>
      <c r="G50" s="24"/>
      <c r="H50" s="24"/>
      <c r="I50" s="24"/>
      <c r="J50" s="24"/>
      <c r="K50" s="24"/>
      <c r="L50" s="24"/>
      <c r="M50" s="24"/>
      <c r="N50" s="29"/>
      <c r="O50" s="24"/>
      <c r="P50" s="24"/>
      <c r="Q50" s="24"/>
    </row>
    <row r="51" spans="1:17" x14ac:dyDescent="0.25">
      <c r="A51" s="24"/>
      <c r="B51" s="24"/>
      <c r="C51" s="24"/>
      <c r="D51" s="51"/>
      <c r="E51" s="24"/>
      <c r="F51" s="24"/>
      <c r="G51" s="24"/>
      <c r="H51" s="24"/>
      <c r="I51" s="24"/>
      <c r="J51" s="24"/>
      <c r="K51" s="24"/>
      <c r="L51" s="24"/>
      <c r="M51" s="24"/>
      <c r="N51" s="29"/>
      <c r="O51" s="24"/>
      <c r="P51" s="24"/>
      <c r="Q51" s="24"/>
    </row>
    <row r="52" spans="1:17" x14ac:dyDescent="0.25">
      <c r="A52" s="24"/>
      <c r="B52" s="24"/>
      <c r="C52" s="24"/>
      <c r="D52" s="51"/>
      <c r="E52" s="24"/>
      <c r="F52" s="24"/>
      <c r="G52" s="24"/>
      <c r="H52" s="24"/>
      <c r="I52" s="24"/>
      <c r="J52" s="24"/>
      <c r="K52" s="24"/>
      <c r="L52" s="24"/>
      <c r="M52" s="24"/>
      <c r="N52" s="29"/>
      <c r="O52" s="24"/>
      <c r="P52" s="24"/>
      <c r="Q52" s="24"/>
    </row>
    <row r="53" spans="1:17" x14ac:dyDescent="0.25">
      <c r="A53" s="24"/>
      <c r="B53" s="24"/>
      <c r="C53" s="24"/>
      <c r="D53" s="51"/>
      <c r="E53" s="24"/>
      <c r="F53" s="24"/>
      <c r="G53" s="24"/>
      <c r="H53" s="24"/>
      <c r="I53" s="24"/>
      <c r="J53" s="24"/>
      <c r="K53" s="24"/>
      <c r="L53" s="24"/>
      <c r="M53" s="24"/>
      <c r="N53" s="29"/>
      <c r="O53" s="24"/>
      <c r="P53" s="24"/>
      <c r="Q53" s="24"/>
    </row>
    <row r="54" spans="1:17" x14ac:dyDescent="0.25">
      <c r="A54" s="24"/>
      <c r="B54" s="24"/>
      <c r="C54" s="24"/>
      <c r="D54" s="51"/>
      <c r="E54" s="24"/>
      <c r="F54" s="24"/>
      <c r="G54" s="24"/>
      <c r="H54" s="24"/>
      <c r="I54" s="24"/>
      <c r="J54" s="24"/>
      <c r="K54" s="24"/>
      <c r="L54" s="24"/>
      <c r="M54" s="24"/>
      <c r="N54" s="29"/>
      <c r="O54" s="24"/>
      <c r="P54" s="24"/>
      <c r="Q54" s="24"/>
    </row>
    <row r="55" spans="1:17" x14ac:dyDescent="0.25">
      <c r="A55" s="24"/>
      <c r="B55" s="24"/>
      <c r="C55" s="24"/>
      <c r="D55" s="51"/>
      <c r="E55" s="24"/>
      <c r="F55" s="24"/>
      <c r="G55" s="24"/>
      <c r="H55" s="24"/>
      <c r="I55" s="24"/>
      <c r="J55" s="24"/>
      <c r="K55" s="24"/>
      <c r="L55" s="24"/>
      <c r="M55" s="24"/>
      <c r="N55" s="29"/>
      <c r="O55" s="24"/>
      <c r="P55" s="24"/>
      <c r="Q55" s="24"/>
    </row>
    <row r="56" spans="1:17" x14ac:dyDescent="0.25">
      <c r="A56" s="24"/>
      <c r="B56" s="24"/>
      <c r="C56" s="24"/>
      <c r="D56" s="51"/>
      <c r="E56" s="24"/>
      <c r="F56" s="24"/>
      <c r="G56" s="24"/>
      <c r="H56" s="24"/>
      <c r="I56" s="24"/>
      <c r="J56" s="24"/>
      <c r="K56" s="24"/>
      <c r="L56" s="24"/>
      <c r="M56" s="24"/>
      <c r="N56" s="29"/>
      <c r="O56" s="24"/>
      <c r="P56" s="24"/>
      <c r="Q56" s="24"/>
    </row>
    <row r="57" spans="1:17" x14ac:dyDescent="0.25">
      <c r="A57" s="24"/>
      <c r="B57" s="24"/>
      <c r="C57" s="24"/>
      <c r="D57" s="51"/>
      <c r="E57" s="24"/>
      <c r="F57" s="24"/>
      <c r="G57" s="24"/>
      <c r="H57" s="24"/>
      <c r="I57" s="24"/>
      <c r="J57" s="24"/>
      <c r="K57" s="24"/>
      <c r="L57" s="24"/>
      <c r="M57" s="24"/>
      <c r="N57" s="29"/>
      <c r="O57" s="24"/>
      <c r="P57" s="24"/>
      <c r="Q57" s="24"/>
    </row>
    <row r="58" spans="1:17" x14ac:dyDescent="0.25">
      <c r="A58" s="24"/>
      <c r="B58" s="24"/>
      <c r="C58" s="24"/>
      <c r="D58" s="51"/>
      <c r="E58" s="24"/>
      <c r="F58" s="24"/>
      <c r="G58" s="24"/>
      <c r="H58" s="24"/>
      <c r="I58" s="24"/>
      <c r="J58" s="24"/>
      <c r="K58" s="24"/>
      <c r="L58" s="24"/>
      <c r="M58" s="24"/>
      <c r="N58" s="29"/>
      <c r="O58" s="24"/>
      <c r="P58" s="24"/>
      <c r="Q58" s="24"/>
    </row>
    <row r="59" spans="1:17" x14ac:dyDescent="0.25">
      <c r="A59" s="24"/>
      <c r="B59" s="24"/>
      <c r="C59" s="24"/>
      <c r="D59" s="51"/>
      <c r="E59" s="24"/>
      <c r="F59" s="24"/>
      <c r="G59" s="24"/>
      <c r="H59" s="24"/>
      <c r="I59" s="24"/>
      <c r="J59" s="24"/>
      <c r="K59" s="24"/>
      <c r="L59" s="24"/>
      <c r="M59" s="24"/>
      <c r="N59" s="29"/>
      <c r="O59" s="24"/>
      <c r="P59" s="24"/>
      <c r="Q59" s="24"/>
    </row>
    <row r="60" spans="1:17" x14ac:dyDescent="0.25">
      <c r="A60" s="24"/>
      <c r="B60" s="24"/>
      <c r="C60" s="24"/>
      <c r="D60" s="51"/>
      <c r="E60" s="24"/>
      <c r="F60" s="24"/>
      <c r="G60" s="24"/>
      <c r="H60" s="24"/>
      <c r="I60" s="24"/>
      <c r="J60" s="24"/>
      <c r="K60" s="24"/>
      <c r="L60" s="24"/>
      <c r="M60" s="24"/>
      <c r="N60" s="29"/>
      <c r="O60" s="24"/>
      <c r="P60" s="24"/>
      <c r="Q60" s="24"/>
    </row>
    <row r="61" spans="1:17" x14ac:dyDescent="0.25">
      <c r="A61" s="24"/>
      <c r="B61" s="24"/>
      <c r="C61" s="24"/>
      <c r="D61" s="51"/>
      <c r="E61" s="24"/>
      <c r="F61" s="24"/>
      <c r="G61" s="24"/>
      <c r="H61" s="24"/>
      <c r="I61" s="24"/>
      <c r="J61" s="24"/>
      <c r="K61" s="24"/>
      <c r="L61" s="24"/>
      <c r="M61" s="24"/>
      <c r="N61" s="29"/>
      <c r="O61" s="24"/>
      <c r="P61" s="24"/>
      <c r="Q61" s="24"/>
    </row>
    <row r="62" spans="1:17" x14ac:dyDescent="0.25">
      <c r="A62" s="24"/>
      <c r="B62" s="24"/>
      <c r="C62" s="24"/>
      <c r="D62" s="51"/>
      <c r="E62" s="24"/>
      <c r="F62" s="24"/>
      <c r="G62" s="24"/>
      <c r="H62" s="24"/>
      <c r="I62" s="24"/>
      <c r="J62" s="24"/>
      <c r="K62" s="24"/>
      <c r="L62" s="24"/>
      <c r="M62" s="24"/>
      <c r="N62" s="29"/>
      <c r="O62" s="24"/>
      <c r="P62" s="24"/>
      <c r="Q62" s="24"/>
    </row>
    <row r="63" spans="1:17" x14ac:dyDescent="0.25">
      <c r="A63" s="24"/>
      <c r="B63" s="24"/>
      <c r="C63" s="24"/>
      <c r="D63" s="51"/>
      <c r="E63" s="24"/>
      <c r="F63" s="24"/>
      <c r="G63" s="24"/>
      <c r="H63" s="24"/>
      <c r="I63" s="24"/>
      <c r="J63" s="24"/>
      <c r="K63" s="24"/>
      <c r="L63" s="24"/>
      <c r="M63" s="24"/>
      <c r="N63" s="29"/>
      <c r="O63" s="24"/>
      <c r="P63" s="24"/>
      <c r="Q63" s="24"/>
    </row>
    <row r="64" spans="1:17" x14ac:dyDescent="0.25">
      <c r="A64" s="24"/>
      <c r="B64" s="24"/>
      <c r="C64" s="24"/>
      <c r="D64" s="51"/>
      <c r="E64" s="24"/>
      <c r="F64" s="24"/>
      <c r="G64" s="24"/>
      <c r="H64" s="24"/>
      <c r="I64" s="24"/>
      <c r="J64" s="24"/>
      <c r="K64" s="24"/>
      <c r="L64" s="24"/>
      <c r="M64" s="24"/>
      <c r="N64" s="29"/>
      <c r="O64" s="24"/>
      <c r="P64" s="24"/>
      <c r="Q64" s="24"/>
    </row>
    <row r="65" spans="1:17" x14ac:dyDescent="0.25">
      <c r="A65" s="24"/>
      <c r="B65" s="24"/>
      <c r="C65" s="24"/>
      <c r="D65" s="51"/>
      <c r="E65" s="24"/>
      <c r="F65" s="24"/>
      <c r="G65" s="24"/>
      <c r="H65" s="24"/>
      <c r="I65" s="24"/>
      <c r="J65" s="24"/>
      <c r="K65" s="24"/>
      <c r="L65" s="24"/>
      <c r="M65" s="24"/>
      <c r="N65" s="29"/>
      <c r="O65" s="24"/>
      <c r="P65" s="24"/>
      <c r="Q65" s="24"/>
    </row>
    <row r="66" spans="1:17" x14ac:dyDescent="0.25">
      <c r="A66" s="24"/>
      <c r="B66" s="24"/>
      <c r="C66" s="24"/>
      <c r="D66" s="51"/>
      <c r="E66" s="24"/>
      <c r="F66" s="24"/>
      <c r="G66" s="24"/>
      <c r="H66" s="24"/>
      <c r="I66" s="24"/>
      <c r="J66" s="24"/>
      <c r="K66" s="24"/>
      <c r="L66" s="24"/>
      <c r="M66" s="24"/>
      <c r="N66" s="29"/>
      <c r="O66" s="24"/>
      <c r="P66" s="24"/>
      <c r="Q66" s="24"/>
    </row>
    <row r="67" spans="1:17" x14ac:dyDescent="0.25">
      <c r="A67" s="24"/>
      <c r="B67" s="24"/>
      <c r="C67" s="24"/>
      <c r="D67" s="51"/>
      <c r="E67" s="24"/>
      <c r="F67" s="24"/>
      <c r="G67" s="24"/>
      <c r="H67" s="24"/>
      <c r="I67" s="24"/>
      <c r="J67" s="24"/>
      <c r="K67" s="24"/>
      <c r="L67" s="24"/>
      <c r="M67" s="24"/>
      <c r="N67" s="29"/>
      <c r="O67" s="24"/>
      <c r="P67" s="24"/>
      <c r="Q67" s="24"/>
    </row>
    <row r="68" spans="1:17" x14ac:dyDescent="0.25">
      <c r="A68" s="24"/>
      <c r="B68" s="24"/>
      <c r="C68" s="24"/>
      <c r="D68" s="51"/>
      <c r="E68" s="24"/>
      <c r="F68" s="24"/>
      <c r="G68" s="24"/>
      <c r="H68" s="24"/>
      <c r="I68" s="24"/>
      <c r="J68" s="24"/>
      <c r="K68" s="24"/>
      <c r="L68" s="24"/>
      <c r="M68" s="24"/>
      <c r="N68" s="29"/>
      <c r="O68" s="24"/>
      <c r="P68" s="24"/>
      <c r="Q68" s="24"/>
    </row>
    <row r="69" spans="1:17" x14ac:dyDescent="0.25">
      <c r="A69" s="24"/>
      <c r="B69" s="24"/>
      <c r="C69" s="24"/>
      <c r="D69" s="51"/>
      <c r="E69" s="24"/>
      <c r="F69" s="24"/>
      <c r="G69" s="24"/>
      <c r="H69" s="24"/>
      <c r="I69" s="24"/>
      <c r="J69" s="24"/>
      <c r="K69" s="24"/>
      <c r="L69" s="24"/>
      <c r="M69" s="24"/>
      <c r="N69" s="29"/>
      <c r="O69" s="24"/>
      <c r="P69" s="24"/>
      <c r="Q69" s="24"/>
    </row>
    <row r="70" spans="1:17" x14ac:dyDescent="0.25">
      <c r="A70" s="24"/>
      <c r="B70" s="24"/>
      <c r="C70" s="24"/>
      <c r="D70" s="51"/>
      <c r="E70" s="24"/>
      <c r="F70" s="24"/>
      <c r="G70" s="24"/>
      <c r="H70" s="24"/>
      <c r="I70" s="24"/>
      <c r="J70" s="24"/>
      <c r="K70" s="24"/>
      <c r="L70" s="24"/>
      <c r="M70" s="24"/>
      <c r="N70" s="29"/>
      <c r="O70" s="24"/>
      <c r="P70" s="24"/>
      <c r="Q70" s="24"/>
    </row>
    <row r="71" spans="1:17" x14ac:dyDescent="0.25">
      <c r="A71" s="24"/>
      <c r="B71" s="24"/>
      <c r="C71" s="24"/>
      <c r="D71" s="51"/>
      <c r="E71" s="24"/>
      <c r="F71" s="24"/>
      <c r="G71" s="24"/>
      <c r="H71" s="24"/>
      <c r="I71" s="24"/>
      <c r="J71" s="24"/>
      <c r="K71" s="24"/>
      <c r="L71" s="24"/>
      <c r="M71" s="24"/>
      <c r="N71" s="29"/>
      <c r="O71" s="24"/>
      <c r="P71" s="24"/>
      <c r="Q71" s="24"/>
    </row>
    <row r="72" spans="1:17" x14ac:dyDescent="0.25">
      <c r="A72" s="24"/>
      <c r="B72" s="24"/>
      <c r="C72" s="24"/>
      <c r="D72" s="51"/>
      <c r="E72" s="24"/>
      <c r="F72" s="24"/>
      <c r="G72" s="24"/>
      <c r="H72" s="24"/>
      <c r="I72" s="24"/>
      <c r="J72" s="24"/>
      <c r="K72" s="24"/>
      <c r="L72" s="24"/>
      <c r="M72" s="24"/>
      <c r="N72" s="29"/>
      <c r="O72" s="24"/>
      <c r="P72" s="24"/>
      <c r="Q72" s="24"/>
    </row>
    <row r="73" spans="1:17" x14ac:dyDescent="0.25">
      <c r="A73" s="24"/>
      <c r="B73" s="24"/>
      <c r="C73" s="24"/>
      <c r="D73" s="51"/>
      <c r="E73" s="24"/>
      <c r="F73" s="24"/>
      <c r="G73" s="24"/>
      <c r="H73" s="24"/>
      <c r="I73" s="24"/>
      <c r="J73" s="24"/>
      <c r="K73" s="24"/>
      <c r="L73" s="24"/>
      <c r="M73" s="24"/>
      <c r="N73" s="29"/>
      <c r="O73" s="24"/>
      <c r="P73" s="24"/>
      <c r="Q73" s="24"/>
    </row>
    <row r="74" spans="1:17" x14ac:dyDescent="0.25">
      <c r="A74" s="24"/>
      <c r="B74" s="24"/>
      <c r="C74" s="24"/>
      <c r="D74" s="51"/>
      <c r="E74" s="24"/>
      <c r="F74" s="24"/>
      <c r="G74" s="24"/>
      <c r="H74" s="24"/>
      <c r="I74" s="24"/>
      <c r="J74" s="24"/>
      <c r="K74" s="24"/>
      <c r="L74" s="24"/>
      <c r="M74" s="24"/>
      <c r="N74" s="29"/>
      <c r="O74" s="24"/>
      <c r="P74" s="24"/>
      <c r="Q74" s="24"/>
    </row>
    <row r="75" spans="1:17" x14ac:dyDescent="0.25">
      <c r="A75" s="24"/>
      <c r="B75" s="24"/>
      <c r="C75" s="24"/>
      <c r="D75" s="51"/>
      <c r="E75" s="24"/>
      <c r="F75" s="24"/>
      <c r="G75" s="24"/>
      <c r="H75" s="24"/>
      <c r="I75" s="24"/>
      <c r="J75" s="24"/>
      <c r="K75" s="24"/>
      <c r="L75" s="24"/>
      <c r="M75" s="24"/>
      <c r="N75" s="29"/>
      <c r="O75" s="24"/>
      <c r="P75" s="24"/>
      <c r="Q75" s="24"/>
    </row>
    <row r="76" spans="1:17" x14ac:dyDescent="0.25">
      <c r="A76" s="24"/>
      <c r="B76" s="24"/>
      <c r="C76" s="24"/>
      <c r="D76" s="51"/>
      <c r="E76" s="24"/>
      <c r="F76" s="24"/>
      <c r="G76" s="24"/>
      <c r="H76" s="24"/>
      <c r="I76" s="24"/>
      <c r="J76" s="24"/>
      <c r="K76" s="24"/>
      <c r="L76" s="24"/>
      <c r="M76" s="24"/>
      <c r="N76" s="29"/>
      <c r="O76" s="24"/>
      <c r="P76" s="24"/>
      <c r="Q76" s="24"/>
    </row>
    <row r="77" spans="1:17" x14ac:dyDescent="0.25">
      <c r="A77" s="24"/>
      <c r="B77" s="24"/>
      <c r="C77" s="24"/>
      <c r="D77" s="51"/>
      <c r="E77" s="24"/>
      <c r="F77" s="24"/>
      <c r="G77" s="24"/>
      <c r="H77" s="24"/>
      <c r="I77" s="24"/>
      <c r="J77" s="24"/>
      <c r="K77" s="24"/>
      <c r="L77" s="24"/>
      <c r="M77" s="24"/>
      <c r="N77" s="29"/>
      <c r="O77" s="24"/>
      <c r="P77" s="24"/>
      <c r="Q77" s="24"/>
    </row>
    <row r="78" spans="1:17" x14ac:dyDescent="0.25">
      <c r="A78" s="24"/>
      <c r="B78" s="24"/>
      <c r="C78" s="24"/>
      <c r="D78" s="51"/>
      <c r="E78" s="24"/>
      <c r="F78" s="24"/>
      <c r="G78" s="24"/>
      <c r="H78" s="24"/>
      <c r="I78" s="24"/>
      <c r="J78" s="24"/>
      <c r="K78" s="24"/>
      <c r="L78" s="24"/>
      <c r="M78" s="24"/>
      <c r="N78" s="29"/>
      <c r="O78" s="24"/>
      <c r="P78" s="24"/>
      <c r="Q78" s="24"/>
    </row>
    <row r="79" spans="1:17" x14ac:dyDescent="0.25">
      <c r="A79" s="24"/>
      <c r="B79" s="24"/>
      <c r="C79" s="24"/>
      <c r="D79" s="51"/>
      <c r="E79" s="24"/>
      <c r="F79" s="24"/>
      <c r="G79" s="24"/>
      <c r="H79" s="24"/>
      <c r="I79" s="24"/>
      <c r="J79" s="24"/>
      <c r="K79" s="24"/>
      <c r="L79" s="24"/>
      <c r="M79" s="24"/>
      <c r="N79" s="29"/>
      <c r="O79" s="24"/>
      <c r="P79" s="24"/>
      <c r="Q79" s="24"/>
    </row>
    <row r="80" spans="1:17" x14ac:dyDescent="0.25">
      <c r="A80" s="24"/>
      <c r="B80" s="24"/>
      <c r="C80" s="24"/>
      <c r="D80" s="51"/>
      <c r="E80" s="24"/>
      <c r="F80" s="24"/>
      <c r="G80" s="24"/>
      <c r="H80" s="24"/>
      <c r="I80" s="24"/>
      <c r="J80" s="24"/>
      <c r="K80" s="24"/>
      <c r="L80" s="24"/>
      <c r="M80" s="24"/>
      <c r="N80" s="29"/>
      <c r="O80" s="24"/>
      <c r="P80" s="24"/>
      <c r="Q80" s="24"/>
    </row>
    <row r="81" spans="1:17" x14ac:dyDescent="0.25">
      <c r="A81" s="24"/>
      <c r="B81" s="24"/>
      <c r="C81" s="24"/>
      <c r="D81" s="51"/>
      <c r="E81" s="24"/>
      <c r="F81" s="24"/>
      <c r="G81" s="24"/>
      <c r="H81" s="24"/>
      <c r="I81" s="24"/>
      <c r="J81" s="24"/>
      <c r="K81" s="24"/>
      <c r="L81" s="24"/>
      <c r="M81" s="24"/>
      <c r="N81" s="29"/>
      <c r="O81" s="24"/>
      <c r="P81" s="24"/>
      <c r="Q81" s="24"/>
    </row>
    <row r="82" spans="1:17" x14ac:dyDescent="0.25">
      <c r="A82" s="24"/>
      <c r="B82" s="24"/>
      <c r="C82" s="24"/>
      <c r="D82" s="51"/>
      <c r="E82" s="24"/>
      <c r="F82" s="24"/>
      <c r="G82" s="24"/>
      <c r="H82" s="24"/>
      <c r="I82" s="24"/>
      <c r="J82" s="24"/>
      <c r="K82" s="24"/>
      <c r="L82" s="24"/>
      <c r="M82" s="24"/>
      <c r="N82" s="29"/>
      <c r="O82" s="24"/>
      <c r="P82" s="24"/>
      <c r="Q82" s="24"/>
    </row>
    <row r="83" spans="1:17" x14ac:dyDescent="0.25">
      <c r="A83" s="24"/>
      <c r="B83" s="24"/>
      <c r="C83" s="24"/>
      <c r="D83" s="51"/>
      <c r="E83" s="24"/>
      <c r="F83" s="24"/>
      <c r="G83" s="24"/>
      <c r="H83" s="24"/>
      <c r="I83" s="24"/>
      <c r="J83" s="24"/>
      <c r="K83" s="24"/>
      <c r="L83" s="24"/>
      <c r="M83" s="24"/>
      <c r="N83" s="29"/>
      <c r="O83" s="24"/>
      <c r="P83" s="24"/>
      <c r="Q83" s="24"/>
    </row>
    <row r="84" spans="1:17" x14ac:dyDescent="0.25">
      <c r="A84" s="24"/>
      <c r="B84" s="24"/>
      <c r="C84" s="24"/>
      <c r="D84" s="51"/>
      <c r="E84" s="24"/>
      <c r="F84" s="24"/>
      <c r="G84" s="24"/>
      <c r="H84" s="24"/>
      <c r="I84" s="24"/>
      <c r="J84" s="24"/>
      <c r="K84" s="24"/>
      <c r="L84" s="24"/>
      <c r="M84" s="24"/>
      <c r="N84" s="29"/>
      <c r="O84" s="24"/>
      <c r="P84" s="24"/>
      <c r="Q84" s="24"/>
    </row>
    <row r="85" spans="1:17" x14ac:dyDescent="0.25">
      <c r="A85" s="24"/>
      <c r="B85" s="24"/>
      <c r="C85" s="24"/>
      <c r="D85" s="51"/>
      <c r="E85" s="24"/>
      <c r="F85" s="24"/>
      <c r="G85" s="24"/>
      <c r="H85" s="24"/>
      <c r="I85" s="24"/>
      <c r="J85" s="24"/>
      <c r="K85" s="24"/>
      <c r="L85" s="24"/>
      <c r="M85" s="24"/>
      <c r="N85" s="29"/>
      <c r="O85" s="24"/>
      <c r="P85" s="24"/>
      <c r="Q85" s="24"/>
    </row>
    <row r="86" spans="1:17" x14ac:dyDescent="0.25">
      <c r="A86" s="24"/>
      <c r="B86" s="24"/>
      <c r="C86" s="24"/>
      <c r="D86" s="51"/>
      <c r="E86" s="24"/>
      <c r="F86" s="24"/>
      <c r="G86" s="24"/>
      <c r="H86" s="24"/>
      <c r="I86" s="24"/>
      <c r="J86" s="24"/>
      <c r="K86" s="24"/>
      <c r="L86" s="24"/>
      <c r="M86" s="24"/>
      <c r="N86" s="29"/>
      <c r="O86" s="24"/>
      <c r="P86" s="24"/>
      <c r="Q86" s="24"/>
    </row>
    <row r="87" spans="1:17" x14ac:dyDescent="0.25">
      <c r="A87" s="24"/>
      <c r="B87" s="24"/>
      <c r="C87" s="24"/>
      <c r="D87" s="51"/>
      <c r="E87" s="24"/>
      <c r="F87" s="24"/>
      <c r="G87" s="24"/>
      <c r="H87" s="24"/>
      <c r="I87" s="24"/>
      <c r="J87" s="24"/>
      <c r="K87" s="24"/>
      <c r="L87" s="24"/>
      <c r="M87" s="24"/>
      <c r="N87" s="29"/>
      <c r="O87" s="24"/>
      <c r="P87" s="24"/>
      <c r="Q87" s="24"/>
    </row>
    <row r="88" spans="1:17" x14ac:dyDescent="0.25">
      <c r="A88" s="24"/>
      <c r="B88" s="24"/>
      <c r="C88" s="24"/>
      <c r="D88" s="51"/>
      <c r="E88" s="24"/>
      <c r="F88" s="24"/>
      <c r="G88" s="24"/>
      <c r="H88" s="24"/>
      <c r="I88" s="24"/>
      <c r="J88" s="24"/>
      <c r="K88" s="24"/>
      <c r="L88" s="24"/>
      <c r="M88" s="24"/>
      <c r="N88" s="29"/>
      <c r="O88" s="24"/>
      <c r="P88" s="24"/>
      <c r="Q88" s="24"/>
    </row>
    <row r="89" spans="1:17" x14ac:dyDescent="0.25">
      <c r="A89" s="24"/>
      <c r="B89" s="24"/>
      <c r="C89" s="24"/>
      <c r="D89" s="51"/>
      <c r="E89" s="24"/>
      <c r="F89" s="24"/>
      <c r="G89" s="24"/>
      <c r="H89" s="24"/>
      <c r="I89" s="24"/>
      <c r="J89" s="24"/>
      <c r="K89" s="24"/>
      <c r="L89" s="24"/>
      <c r="M89" s="24"/>
      <c r="N89" s="29"/>
      <c r="O89" s="24"/>
      <c r="P89" s="24"/>
      <c r="Q89" s="24"/>
    </row>
    <row r="90" spans="1:17" x14ac:dyDescent="0.25">
      <c r="A90" s="24"/>
      <c r="B90" s="24"/>
      <c r="C90" s="24"/>
      <c r="D90" s="51"/>
      <c r="E90" s="24"/>
      <c r="F90" s="24"/>
      <c r="G90" s="24"/>
      <c r="H90" s="24"/>
      <c r="I90" s="24"/>
      <c r="J90" s="24"/>
      <c r="K90" s="24"/>
      <c r="L90" s="24"/>
      <c r="M90" s="24"/>
      <c r="N90" s="29"/>
      <c r="O90" s="24"/>
      <c r="P90" s="24"/>
      <c r="Q90" s="24"/>
    </row>
    <row r="91" spans="1:17" x14ac:dyDescent="0.25">
      <c r="A91" s="24"/>
      <c r="B91" s="24"/>
      <c r="C91" s="24"/>
      <c r="D91" s="51"/>
      <c r="E91" s="24"/>
      <c r="F91" s="24"/>
      <c r="G91" s="24"/>
      <c r="H91" s="24"/>
      <c r="I91" s="24"/>
      <c r="J91" s="24"/>
      <c r="K91" s="24"/>
      <c r="L91" s="24"/>
      <c r="M91" s="24"/>
      <c r="N91" s="29"/>
      <c r="O91" s="24"/>
      <c r="P91" s="24"/>
      <c r="Q91" s="24"/>
    </row>
    <row r="92" spans="1:17" x14ac:dyDescent="0.25">
      <c r="A92" s="24"/>
      <c r="B92" s="24"/>
      <c r="C92" s="24"/>
      <c r="D92" s="51"/>
      <c r="E92" s="24"/>
      <c r="F92" s="24"/>
      <c r="G92" s="24"/>
      <c r="H92" s="24"/>
      <c r="I92" s="24"/>
      <c r="J92" s="24"/>
      <c r="K92" s="24"/>
      <c r="L92" s="24"/>
      <c r="M92" s="24"/>
      <c r="N92" s="29"/>
      <c r="O92" s="24"/>
      <c r="P92" s="24"/>
      <c r="Q92" s="24"/>
    </row>
    <row r="93" spans="1:17" x14ac:dyDescent="0.25">
      <c r="A93" s="24"/>
      <c r="B93" s="24"/>
      <c r="C93" s="24"/>
      <c r="D93" s="51"/>
      <c r="E93" s="24"/>
      <c r="F93" s="24"/>
      <c r="G93" s="24"/>
      <c r="H93" s="24"/>
      <c r="I93" s="24"/>
      <c r="J93" s="24"/>
      <c r="K93" s="24"/>
      <c r="L93" s="24"/>
      <c r="M93" s="24"/>
      <c r="N93" s="29"/>
      <c r="O93" s="24"/>
      <c r="P93" s="24"/>
      <c r="Q93" s="24"/>
    </row>
    <row r="94" spans="1:17" x14ac:dyDescent="0.25">
      <c r="A94" s="24"/>
      <c r="B94" s="24"/>
      <c r="C94" s="24"/>
      <c r="D94" s="51"/>
      <c r="E94" s="24"/>
      <c r="F94" s="24"/>
      <c r="G94" s="24"/>
      <c r="H94" s="24"/>
      <c r="I94" s="24"/>
      <c r="J94" s="24"/>
      <c r="K94" s="24"/>
      <c r="L94" s="24"/>
      <c r="M94" s="24"/>
      <c r="N94" s="29"/>
      <c r="O94" s="24"/>
      <c r="P94" s="24"/>
      <c r="Q94" s="24"/>
    </row>
    <row r="95" spans="1:17" x14ac:dyDescent="0.25">
      <c r="A95" s="24"/>
      <c r="B95" s="24"/>
      <c r="C95" s="24"/>
      <c r="D95" s="51"/>
      <c r="E95" s="24"/>
      <c r="F95" s="24"/>
      <c r="G95" s="24"/>
      <c r="H95" s="24"/>
      <c r="I95" s="24"/>
      <c r="J95" s="24"/>
      <c r="K95" s="24"/>
      <c r="L95" s="24"/>
      <c r="M95" s="24"/>
      <c r="N95" s="29"/>
      <c r="O95" s="24"/>
      <c r="P95" s="24"/>
      <c r="Q95" s="24"/>
    </row>
    <row r="96" spans="1:17" x14ac:dyDescent="0.25">
      <c r="A96" s="24"/>
      <c r="B96" s="24"/>
      <c r="C96" s="24"/>
      <c r="D96" s="51"/>
      <c r="E96" s="24"/>
      <c r="F96" s="24"/>
      <c r="G96" s="24"/>
      <c r="H96" s="24"/>
      <c r="I96" s="24"/>
      <c r="J96" s="24"/>
      <c r="K96" s="24"/>
      <c r="L96" s="24"/>
      <c r="M96" s="24"/>
      <c r="N96" s="29"/>
      <c r="O96" s="24"/>
      <c r="P96" s="24"/>
      <c r="Q96" s="24"/>
    </row>
    <row r="97" spans="1:17" x14ac:dyDescent="0.25">
      <c r="A97" s="24"/>
      <c r="B97" s="24"/>
      <c r="C97" s="24"/>
      <c r="D97" s="51"/>
      <c r="E97" s="24"/>
      <c r="F97" s="24"/>
      <c r="G97" s="24"/>
      <c r="H97" s="24"/>
      <c r="I97" s="24"/>
      <c r="J97" s="24"/>
      <c r="K97" s="24"/>
      <c r="L97" s="24"/>
      <c r="M97" s="24"/>
      <c r="N97" s="29"/>
      <c r="O97" s="24"/>
      <c r="P97" s="24"/>
      <c r="Q97" s="24"/>
    </row>
    <row r="98" spans="1:17" x14ac:dyDescent="0.25">
      <c r="A98" s="24"/>
      <c r="B98" s="24"/>
      <c r="C98" s="24"/>
      <c r="D98" s="51"/>
      <c r="E98" s="24"/>
      <c r="F98" s="24"/>
      <c r="G98" s="24"/>
      <c r="H98" s="24"/>
      <c r="I98" s="24"/>
      <c r="J98" s="24"/>
      <c r="K98" s="24"/>
      <c r="L98" s="24"/>
      <c r="M98" s="24"/>
      <c r="N98" s="29"/>
      <c r="O98" s="24"/>
      <c r="P98" s="24"/>
      <c r="Q98" s="24"/>
    </row>
    <row r="99" spans="1:17" x14ac:dyDescent="0.25">
      <c r="A99" s="24"/>
      <c r="B99" s="24"/>
      <c r="C99" s="24"/>
      <c r="D99" s="51"/>
      <c r="E99" s="24"/>
      <c r="F99" s="24"/>
      <c r="G99" s="24"/>
      <c r="H99" s="24"/>
      <c r="I99" s="24"/>
      <c r="J99" s="24"/>
      <c r="K99" s="24"/>
      <c r="L99" s="24"/>
      <c r="M99" s="24"/>
      <c r="N99" s="29"/>
      <c r="O99" s="24"/>
      <c r="P99" s="24"/>
      <c r="Q99" s="24"/>
    </row>
    <row r="100" spans="1:17" x14ac:dyDescent="0.25">
      <c r="A100" s="24"/>
      <c r="B100" s="24"/>
      <c r="C100" s="24"/>
      <c r="D100" s="51"/>
      <c r="E100" s="24"/>
      <c r="F100" s="24"/>
      <c r="G100" s="24"/>
      <c r="H100" s="24"/>
      <c r="I100" s="24"/>
      <c r="J100" s="24"/>
      <c r="K100" s="24"/>
      <c r="L100" s="24"/>
      <c r="M100" s="24"/>
      <c r="N100" s="29"/>
      <c r="O100" s="24"/>
      <c r="P100" s="24"/>
      <c r="Q100" s="24"/>
    </row>
    <row r="101" spans="1:17" x14ac:dyDescent="0.25">
      <c r="A101" s="24"/>
      <c r="B101" s="24"/>
      <c r="C101" s="24"/>
      <c r="D101" s="51"/>
      <c r="E101" s="24"/>
      <c r="F101" s="24"/>
      <c r="G101" s="24"/>
      <c r="H101" s="24"/>
      <c r="I101" s="24"/>
      <c r="J101" s="24"/>
      <c r="K101" s="24"/>
      <c r="L101" s="24"/>
      <c r="M101" s="24"/>
      <c r="N101" s="29"/>
      <c r="O101" s="24"/>
      <c r="P101" s="24"/>
      <c r="Q101" s="24"/>
    </row>
    <row r="102" spans="1:17" x14ac:dyDescent="0.25">
      <c r="A102" s="24"/>
      <c r="B102" s="24"/>
      <c r="C102" s="24"/>
      <c r="D102" s="51"/>
      <c r="E102" s="24"/>
      <c r="F102" s="24"/>
      <c r="G102" s="24"/>
      <c r="H102" s="24"/>
      <c r="I102" s="24"/>
      <c r="J102" s="24"/>
      <c r="K102" s="24"/>
      <c r="L102" s="24"/>
      <c r="M102" s="24"/>
      <c r="N102" s="29"/>
      <c r="O102" s="24"/>
      <c r="P102" s="24"/>
      <c r="Q102" s="24"/>
    </row>
    <row r="103" spans="1:17" x14ac:dyDescent="0.25">
      <c r="A103" s="24"/>
      <c r="B103" s="24"/>
      <c r="C103" s="24"/>
      <c r="D103" s="51"/>
      <c r="E103" s="24"/>
      <c r="F103" s="24"/>
      <c r="G103" s="24"/>
      <c r="H103" s="24"/>
      <c r="I103" s="24"/>
      <c r="J103" s="24"/>
      <c r="K103" s="24"/>
      <c r="L103" s="24"/>
      <c r="M103" s="24"/>
      <c r="N103" s="29"/>
      <c r="O103" s="24"/>
      <c r="P103" s="24"/>
      <c r="Q103" s="24"/>
    </row>
    <row r="104" spans="1:17" x14ac:dyDescent="0.25">
      <c r="A104" s="24"/>
      <c r="B104" s="24"/>
      <c r="C104" s="24"/>
      <c r="D104" s="51"/>
      <c r="E104" s="24"/>
      <c r="F104" s="24"/>
      <c r="G104" s="24"/>
      <c r="H104" s="24"/>
      <c r="I104" s="24"/>
      <c r="J104" s="24"/>
      <c r="K104" s="24"/>
      <c r="L104" s="24"/>
      <c r="M104" s="24"/>
      <c r="N104" s="29"/>
      <c r="O104" s="24"/>
      <c r="P104" s="24"/>
      <c r="Q104" s="24"/>
    </row>
    <row r="105" spans="1:17" x14ac:dyDescent="0.25">
      <c r="A105" s="24"/>
      <c r="B105" s="24"/>
      <c r="C105" s="24"/>
      <c r="D105" s="51"/>
      <c r="E105" s="24"/>
      <c r="F105" s="24"/>
      <c r="G105" s="24"/>
      <c r="H105" s="24"/>
      <c r="I105" s="24"/>
      <c r="J105" s="24"/>
      <c r="K105" s="24"/>
      <c r="L105" s="24"/>
      <c r="M105" s="24"/>
      <c r="N105" s="29"/>
      <c r="O105" s="24"/>
      <c r="P105" s="24"/>
      <c r="Q105" s="24"/>
    </row>
    <row r="106" spans="1:17" x14ac:dyDescent="0.25">
      <c r="A106" s="24"/>
      <c r="B106" s="24"/>
      <c r="C106" s="24"/>
      <c r="D106" s="51"/>
      <c r="E106" s="24"/>
      <c r="F106" s="24"/>
      <c r="G106" s="24"/>
      <c r="H106" s="24"/>
      <c r="I106" s="24"/>
      <c r="J106" s="24"/>
      <c r="K106" s="24"/>
      <c r="L106" s="24"/>
      <c r="M106" s="24"/>
      <c r="N106" s="29"/>
      <c r="O106" s="24"/>
      <c r="P106" s="24"/>
      <c r="Q106" s="24"/>
    </row>
    <row r="107" spans="1:17" x14ac:dyDescent="0.25">
      <c r="A107" s="24"/>
      <c r="B107" s="24"/>
      <c r="C107" s="24"/>
      <c r="D107" s="51"/>
      <c r="E107" s="24"/>
      <c r="F107" s="24"/>
      <c r="G107" s="24"/>
      <c r="H107" s="24"/>
      <c r="I107" s="24"/>
      <c r="J107" s="24"/>
      <c r="K107" s="24"/>
      <c r="L107" s="24"/>
      <c r="M107" s="24"/>
      <c r="N107" s="29"/>
      <c r="O107" s="24"/>
      <c r="P107" s="24"/>
      <c r="Q107" s="24"/>
    </row>
    <row r="108" spans="1:17" x14ac:dyDescent="0.25">
      <c r="A108" s="24"/>
      <c r="B108" s="24"/>
      <c r="C108" s="24"/>
      <c r="D108" s="51"/>
      <c r="E108" s="24"/>
      <c r="F108" s="24"/>
      <c r="G108" s="24"/>
      <c r="H108" s="24"/>
      <c r="I108" s="24"/>
      <c r="J108" s="24"/>
      <c r="K108" s="24"/>
      <c r="L108" s="24"/>
      <c r="M108" s="24"/>
      <c r="N108" s="29"/>
      <c r="O108" s="24"/>
      <c r="P108" s="24"/>
      <c r="Q108" s="24"/>
    </row>
    <row r="109" spans="1:17" x14ac:dyDescent="0.25">
      <c r="A109" s="24"/>
      <c r="B109" s="24"/>
      <c r="C109" s="24"/>
      <c r="D109" s="51"/>
      <c r="E109" s="24"/>
      <c r="F109" s="24"/>
      <c r="G109" s="24"/>
      <c r="H109" s="24"/>
      <c r="I109" s="24"/>
      <c r="J109" s="24"/>
      <c r="K109" s="24"/>
      <c r="L109" s="24"/>
      <c r="M109" s="24"/>
      <c r="N109" s="29"/>
      <c r="O109" s="24"/>
      <c r="P109" s="24"/>
      <c r="Q109" s="24"/>
    </row>
    <row r="110" spans="1:17" x14ac:dyDescent="0.25">
      <c r="A110" s="24"/>
      <c r="B110" s="24"/>
      <c r="C110" s="24"/>
      <c r="D110" s="51"/>
      <c r="E110" s="24"/>
      <c r="F110" s="24"/>
      <c r="G110" s="24"/>
      <c r="H110" s="24"/>
      <c r="I110" s="24"/>
      <c r="J110" s="24"/>
      <c r="K110" s="24"/>
      <c r="L110" s="24"/>
      <c r="M110" s="24"/>
      <c r="N110" s="29"/>
      <c r="O110" s="24"/>
      <c r="P110" s="24"/>
      <c r="Q110" s="24"/>
    </row>
    <row r="111" spans="1:17" x14ac:dyDescent="0.25">
      <c r="A111" s="24"/>
      <c r="B111" s="24"/>
      <c r="C111" s="24"/>
      <c r="D111" s="51"/>
      <c r="E111" s="24"/>
      <c r="F111" s="24"/>
      <c r="G111" s="24"/>
      <c r="H111" s="24"/>
      <c r="I111" s="24"/>
      <c r="J111" s="24"/>
      <c r="K111" s="24"/>
      <c r="L111" s="24"/>
      <c r="M111" s="24"/>
      <c r="N111" s="29"/>
      <c r="O111" s="24"/>
      <c r="P111" s="24"/>
      <c r="Q111" s="24"/>
    </row>
    <row r="112" spans="1:17" x14ac:dyDescent="0.25">
      <c r="A112" s="24"/>
      <c r="B112" s="24"/>
      <c r="C112" s="24"/>
      <c r="D112" s="51"/>
      <c r="E112" s="24"/>
      <c r="F112" s="24"/>
      <c r="G112" s="24"/>
      <c r="H112" s="24"/>
      <c r="I112" s="24"/>
      <c r="J112" s="24"/>
      <c r="K112" s="24"/>
      <c r="L112" s="24"/>
      <c r="M112" s="24"/>
      <c r="N112" s="29"/>
      <c r="O112" s="24"/>
      <c r="P112" s="24"/>
      <c r="Q112" s="24"/>
    </row>
    <row r="113" spans="1:17" x14ac:dyDescent="0.25">
      <c r="A113" s="24"/>
      <c r="B113" s="24"/>
      <c r="C113" s="24"/>
      <c r="D113" s="51"/>
      <c r="E113" s="24"/>
      <c r="F113" s="24"/>
      <c r="G113" s="24"/>
      <c r="H113" s="24"/>
      <c r="I113" s="24"/>
      <c r="J113" s="24"/>
      <c r="K113" s="24"/>
      <c r="L113" s="24"/>
      <c r="M113" s="24"/>
      <c r="N113" s="29"/>
      <c r="O113" s="24"/>
      <c r="P113" s="24"/>
      <c r="Q113" s="24"/>
    </row>
    <row r="114" spans="1:17" x14ac:dyDescent="0.25">
      <c r="A114" s="24"/>
      <c r="B114" s="24"/>
      <c r="C114" s="24"/>
      <c r="D114" s="51"/>
      <c r="E114" s="24"/>
      <c r="F114" s="24"/>
      <c r="G114" s="24"/>
      <c r="H114" s="24"/>
      <c r="I114" s="24"/>
      <c r="J114" s="24"/>
      <c r="K114" s="24"/>
      <c r="L114" s="24"/>
      <c r="M114" s="24"/>
      <c r="N114" s="29"/>
      <c r="O114" s="24"/>
      <c r="P114" s="24"/>
      <c r="Q114" s="24"/>
    </row>
    <row r="115" spans="1:17" x14ac:dyDescent="0.25">
      <c r="A115" s="24"/>
      <c r="B115" s="24"/>
      <c r="C115" s="24"/>
      <c r="D115" s="51"/>
      <c r="E115" s="24"/>
      <c r="F115" s="24"/>
      <c r="G115" s="24"/>
      <c r="H115" s="24"/>
      <c r="I115" s="24"/>
      <c r="J115" s="24"/>
      <c r="K115" s="24"/>
      <c r="L115" s="24"/>
      <c r="M115" s="24"/>
      <c r="N115" s="29"/>
      <c r="O115" s="24"/>
      <c r="P115" s="24"/>
      <c r="Q115" s="24"/>
    </row>
    <row r="116" spans="1:17" x14ac:dyDescent="0.25">
      <c r="A116" s="24"/>
      <c r="B116" s="24"/>
      <c r="C116" s="24"/>
      <c r="D116" s="51"/>
      <c r="E116" s="24"/>
      <c r="F116" s="24"/>
      <c r="G116" s="24"/>
      <c r="H116" s="24"/>
      <c r="I116" s="24"/>
      <c r="J116" s="24"/>
      <c r="K116" s="24"/>
      <c r="L116" s="24"/>
      <c r="M116" s="24"/>
      <c r="N116" s="29"/>
      <c r="O116" s="24"/>
      <c r="P116" s="24"/>
      <c r="Q116" s="24"/>
    </row>
    <row r="117" spans="1:17" x14ac:dyDescent="0.25">
      <c r="A117" s="24"/>
      <c r="B117" s="24"/>
      <c r="C117" s="24"/>
      <c r="D117" s="51"/>
      <c r="E117" s="24"/>
      <c r="F117" s="24"/>
      <c r="G117" s="24"/>
      <c r="H117" s="24"/>
      <c r="I117" s="24"/>
      <c r="J117" s="24"/>
      <c r="K117" s="24"/>
      <c r="L117" s="24"/>
      <c r="M117" s="24"/>
      <c r="N117" s="29"/>
      <c r="O117" s="24"/>
      <c r="P117" s="24"/>
      <c r="Q117" s="24"/>
    </row>
    <row r="118" spans="1:17" x14ac:dyDescent="0.25">
      <c r="A118" s="24"/>
      <c r="B118" s="24"/>
      <c r="C118" s="24"/>
      <c r="D118" s="51"/>
      <c r="E118" s="24"/>
      <c r="F118" s="24"/>
      <c r="G118" s="24"/>
      <c r="H118" s="24"/>
      <c r="I118" s="24"/>
      <c r="J118" s="24"/>
      <c r="K118" s="24"/>
      <c r="L118" s="24"/>
      <c r="M118" s="24"/>
      <c r="N118" s="29"/>
      <c r="O118" s="24"/>
      <c r="P118" s="24"/>
      <c r="Q118" s="24"/>
    </row>
    <row r="119" spans="1:17" x14ac:dyDescent="0.25">
      <c r="A119" s="24"/>
      <c r="B119" s="24"/>
      <c r="C119" s="24"/>
      <c r="D119" s="51"/>
      <c r="E119" s="24"/>
      <c r="F119" s="24"/>
      <c r="G119" s="24"/>
      <c r="H119" s="24"/>
      <c r="I119" s="24"/>
      <c r="J119" s="24"/>
      <c r="K119" s="24"/>
      <c r="L119" s="24"/>
      <c r="M119" s="24"/>
      <c r="N119" s="29"/>
      <c r="O119" s="24"/>
      <c r="P119" s="24"/>
      <c r="Q119" s="24"/>
    </row>
    <row r="120" spans="1:17" x14ac:dyDescent="0.25">
      <c r="A120" s="24"/>
      <c r="B120" s="24"/>
      <c r="C120" s="24"/>
      <c r="D120" s="51"/>
      <c r="E120" s="24"/>
      <c r="F120" s="24"/>
      <c r="G120" s="24"/>
      <c r="H120" s="24"/>
      <c r="I120" s="24"/>
      <c r="J120" s="24"/>
      <c r="K120" s="24"/>
      <c r="L120" s="24"/>
      <c r="M120" s="24"/>
      <c r="N120" s="29"/>
      <c r="O120" s="24"/>
      <c r="P120" s="24"/>
      <c r="Q120" s="24"/>
    </row>
    <row r="121" spans="1:17" x14ac:dyDescent="0.25">
      <c r="A121" s="24"/>
      <c r="B121" s="24"/>
      <c r="C121" s="24"/>
      <c r="D121" s="51"/>
      <c r="E121" s="24"/>
      <c r="F121" s="24"/>
      <c r="G121" s="24"/>
      <c r="H121" s="24"/>
      <c r="I121" s="24"/>
      <c r="J121" s="24"/>
      <c r="K121" s="24"/>
      <c r="L121" s="24"/>
      <c r="M121" s="24"/>
      <c r="N121" s="29"/>
      <c r="O121" s="24"/>
      <c r="P121" s="24"/>
      <c r="Q121" s="24"/>
    </row>
    <row r="122" spans="1:17" x14ac:dyDescent="0.25">
      <c r="A122" s="24"/>
      <c r="B122" s="24"/>
      <c r="C122" s="24"/>
      <c r="D122" s="51"/>
      <c r="E122" s="24"/>
      <c r="F122" s="24"/>
      <c r="G122" s="24"/>
      <c r="H122" s="24"/>
      <c r="I122" s="24"/>
      <c r="J122" s="24"/>
      <c r="K122" s="24"/>
      <c r="L122" s="24"/>
      <c r="M122" s="24"/>
      <c r="N122" s="29"/>
      <c r="O122" s="24"/>
      <c r="P122" s="24"/>
      <c r="Q122" s="24"/>
    </row>
    <row r="123" spans="1:17" x14ac:dyDescent="0.25">
      <c r="A123" s="24"/>
      <c r="B123" s="24"/>
      <c r="C123" s="24"/>
      <c r="D123" s="51"/>
      <c r="E123" s="24"/>
      <c r="F123" s="24"/>
      <c r="G123" s="24"/>
      <c r="H123" s="24"/>
      <c r="I123" s="24"/>
      <c r="J123" s="24"/>
      <c r="K123" s="24"/>
      <c r="L123" s="24"/>
      <c r="M123" s="24"/>
      <c r="N123" s="29"/>
      <c r="O123" s="24"/>
      <c r="P123" s="24"/>
      <c r="Q123" s="24"/>
    </row>
    <row r="124" spans="1:17" x14ac:dyDescent="0.25">
      <c r="A124" s="24"/>
      <c r="B124" s="24"/>
      <c r="C124" s="24"/>
      <c r="D124" s="51"/>
      <c r="E124" s="24"/>
      <c r="F124" s="24"/>
      <c r="G124" s="24"/>
      <c r="H124" s="24"/>
      <c r="I124" s="24"/>
      <c r="J124" s="24"/>
      <c r="K124" s="24"/>
      <c r="L124" s="24"/>
      <c r="M124" s="24"/>
      <c r="N124" s="29"/>
      <c r="O124" s="24"/>
      <c r="P124" s="24"/>
      <c r="Q124" s="24"/>
    </row>
    <row r="125" spans="1:17" x14ac:dyDescent="0.25">
      <c r="A125" s="24"/>
      <c r="B125" s="24"/>
      <c r="C125" s="24"/>
      <c r="D125" s="51"/>
      <c r="E125" s="24"/>
      <c r="F125" s="24"/>
      <c r="G125" s="24"/>
      <c r="H125" s="24"/>
      <c r="I125" s="24"/>
      <c r="J125" s="24"/>
      <c r="K125" s="24"/>
      <c r="L125" s="24"/>
      <c r="M125" s="24"/>
      <c r="N125" s="29"/>
      <c r="O125" s="24"/>
      <c r="P125" s="24"/>
      <c r="Q125" s="24"/>
    </row>
    <row r="126" spans="1:17" x14ac:dyDescent="0.25">
      <c r="A126" s="24"/>
      <c r="B126" s="24"/>
      <c r="C126" s="24"/>
      <c r="D126" s="51"/>
      <c r="E126" s="24"/>
      <c r="F126" s="24"/>
      <c r="G126" s="24"/>
      <c r="H126" s="24"/>
      <c r="I126" s="24"/>
      <c r="J126" s="24"/>
      <c r="K126" s="24"/>
      <c r="L126" s="24"/>
      <c r="M126" s="24"/>
      <c r="N126" s="29"/>
      <c r="O126" s="24"/>
      <c r="P126" s="24"/>
      <c r="Q126" s="24"/>
    </row>
    <row r="127" spans="1:17" x14ac:dyDescent="0.25">
      <c r="A127" s="24"/>
      <c r="B127" s="24"/>
      <c r="C127" s="24"/>
      <c r="D127" s="51"/>
      <c r="E127" s="24"/>
      <c r="F127" s="24"/>
      <c r="G127" s="24"/>
      <c r="H127" s="24"/>
      <c r="I127" s="24"/>
      <c r="J127" s="24"/>
      <c r="K127" s="24"/>
      <c r="L127" s="24"/>
      <c r="M127" s="24"/>
      <c r="N127" s="29"/>
      <c r="O127" s="24"/>
      <c r="P127" s="24"/>
      <c r="Q127" s="24"/>
    </row>
    <row r="128" spans="1:17" x14ac:dyDescent="0.25">
      <c r="A128" s="24"/>
      <c r="B128" s="24"/>
      <c r="C128" s="24"/>
      <c r="D128" s="51"/>
      <c r="E128" s="24"/>
      <c r="F128" s="24"/>
      <c r="G128" s="24"/>
      <c r="H128" s="24"/>
      <c r="I128" s="24"/>
      <c r="J128" s="24"/>
      <c r="K128" s="24"/>
      <c r="L128" s="24"/>
      <c r="M128" s="24"/>
      <c r="N128" s="29"/>
      <c r="O128" s="24"/>
      <c r="P128" s="24"/>
      <c r="Q128" s="24"/>
    </row>
    <row r="129" spans="1:17" x14ac:dyDescent="0.25">
      <c r="A129" s="24"/>
      <c r="B129" s="24"/>
      <c r="C129" s="24"/>
      <c r="D129" s="51"/>
      <c r="E129" s="24"/>
      <c r="F129" s="24"/>
      <c r="G129" s="24"/>
      <c r="H129" s="24"/>
      <c r="I129" s="24"/>
      <c r="J129" s="24"/>
      <c r="K129" s="24"/>
      <c r="L129" s="24"/>
      <c r="M129" s="24"/>
      <c r="N129" s="29"/>
      <c r="O129" s="24"/>
      <c r="P129" s="24"/>
      <c r="Q129" s="24"/>
    </row>
    <row r="130" spans="1:17" x14ac:dyDescent="0.25">
      <c r="A130" s="24"/>
      <c r="B130" s="24"/>
      <c r="C130" s="24"/>
      <c r="D130" s="51"/>
      <c r="E130" s="24"/>
      <c r="F130" s="24"/>
      <c r="G130" s="24"/>
      <c r="H130" s="24"/>
      <c r="I130" s="24"/>
      <c r="J130" s="24"/>
      <c r="K130" s="24"/>
      <c r="L130" s="24"/>
      <c r="M130" s="24"/>
      <c r="N130" s="29"/>
      <c r="O130" s="24"/>
      <c r="P130" s="24"/>
      <c r="Q130" s="24"/>
    </row>
    <row r="131" spans="1:17" x14ac:dyDescent="0.25">
      <c r="A131" s="24"/>
      <c r="B131" s="24"/>
      <c r="C131" s="24"/>
      <c r="D131" s="51"/>
      <c r="E131" s="24"/>
      <c r="F131" s="24"/>
      <c r="G131" s="24"/>
      <c r="H131" s="24"/>
      <c r="I131" s="24"/>
      <c r="J131" s="24"/>
      <c r="K131" s="24"/>
      <c r="L131" s="24"/>
      <c r="M131" s="24"/>
      <c r="N131" s="29"/>
      <c r="O131" s="24"/>
      <c r="P131" s="24"/>
      <c r="Q131" s="24"/>
    </row>
    <row r="132" spans="1:17" x14ac:dyDescent="0.25">
      <c r="A132" s="24"/>
      <c r="B132" s="24"/>
      <c r="C132" s="24"/>
      <c r="D132" s="51"/>
      <c r="E132" s="24"/>
      <c r="F132" s="24"/>
      <c r="G132" s="24"/>
      <c r="H132" s="24"/>
      <c r="I132" s="24"/>
      <c r="J132" s="24"/>
      <c r="K132" s="24"/>
      <c r="L132" s="24"/>
      <c r="M132" s="24"/>
      <c r="N132" s="29"/>
      <c r="O132" s="24"/>
      <c r="P132" s="24"/>
      <c r="Q132" s="24"/>
    </row>
    <row r="133" spans="1:17" x14ac:dyDescent="0.25">
      <c r="A133" s="24"/>
      <c r="B133" s="24"/>
      <c r="C133" s="24"/>
      <c r="D133" s="51"/>
      <c r="E133" s="24"/>
      <c r="F133" s="24"/>
      <c r="G133" s="24"/>
      <c r="H133" s="24"/>
      <c r="I133" s="24"/>
      <c r="J133" s="24"/>
      <c r="K133" s="24"/>
      <c r="L133" s="24"/>
      <c r="M133" s="24"/>
      <c r="N133" s="29"/>
      <c r="O133" s="24"/>
      <c r="P133" s="24"/>
      <c r="Q133" s="24"/>
    </row>
    <row r="134" spans="1:17" x14ac:dyDescent="0.25">
      <c r="A134" s="24"/>
      <c r="B134" s="24"/>
      <c r="C134" s="24"/>
      <c r="D134" s="51"/>
      <c r="E134" s="24"/>
      <c r="F134" s="24"/>
      <c r="G134" s="24"/>
      <c r="H134" s="24"/>
      <c r="I134" s="24"/>
      <c r="J134" s="24"/>
      <c r="K134" s="24"/>
      <c r="L134" s="24"/>
      <c r="M134" s="24"/>
      <c r="N134" s="29"/>
      <c r="O134" s="24"/>
      <c r="P134" s="24"/>
      <c r="Q134" s="24"/>
    </row>
    <row r="135" spans="1:17" x14ac:dyDescent="0.25">
      <c r="A135" s="24"/>
      <c r="B135" s="24"/>
      <c r="C135" s="24"/>
      <c r="D135" s="51"/>
      <c r="E135" s="24"/>
      <c r="F135" s="24"/>
      <c r="G135" s="24"/>
      <c r="H135" s="24"/>
      <c r="I135" s="24"/>
      <c r="J135" s="24"/>
      <c r="K135" s="24"/>
      <c r="L135" s="24"/>
      <c r="M135" s="24"/>
      <c r="N135" s="29"/>
      <c r="O135" s="24"/>
      <c r="P135" s="24"/>
      <c r="Q135" s="24"/>
    </row>
    <row r="136" spans="1:17" x14ac:dyDescent="0.25">
      <c r="A136" s="24"/>
      <c r="B136" s="24"/>
      <c r="C136" s="24"/>
      <c r="D136" s="51"/>
      <c r="E136" s="24"/>
      <c r="F136" s="24"/>
      <c r="G136" s="24"/>
      <c r="H136" s="24"/>
      <c r="I136" s="24"/>
      <c r="J136" s="24"/>
      <c r="K136" s="24"/>
      <c r="L136" s="24"/>
      <c r="M136" s="24"/>
      <c r="N136" s="29"/>
      <c r="O136" s="24"/>
      <c r="P136" s="24"/>
      <c r="Q136" s="24"/>
    </row>
    <row r="137" spans="1:17" x14ac:dyDescent="0.25">
      <c r="A137" s="24"/>
      <c r="B137" s="24"/>
      <c r="C137" s="24"/>
      <c r="D137" s="51"/>
      <c r="E137" s="24"/>
      <c r="F137" s="24"/>
      <c r="G137" s="24"/>
      <c r="H137" s="24"/>
      <c r="I137" s="24"/>
      <c r="J137" s="24"/>
      <c r="K137" s="24"/>
      <c r="L137" s="24"/>
      <c r="M137" s="24"/>
      <c r="N137" s="29"/>
      <c r="O137" s="24"/>
      <c r="P137" s="24"/>
      <c r="Q137" s="24"/>
    </row>
    <row r="138" spans="1:17" x14ac:dyDescent="0.25">
      <c r="A138" s="24"/>
      <c r="B138" s="24"/>
      <c r="C138" s="24"/>
      <c r="D138" s="51"/>
      <c r="E138" s="24"/>
      <c r="F138" s="24"/>
      <c r="G138" s="24"/>
      <c r="H138" s="24"/>
      <c r="I138" s="24"/>
      <c r="J138" s="24"/>
      <c r="K138" s="24"/>
      <c r="L138" s="24"/>
      <c r="M138" s="24"/>
      <c r="N138" s="29"/>
      <c r="O138" s="24"/>
      <c r="P138" s="24"/>
      <c r="Q138" s="24"/>
    </row>
    <row r="139" spans="1:17" x14ac:dyDescent="0.25">
      <c r="A139" s="24"/>
      <c r="B139" s="24"/>
      <c r="C139" s="24"/>
      <c r="D139" s="51"/>
      <c r="E139" s="24"/>
      <c r="F139" s="24"/>
      <c r="G139" s="24"/>
      <c r="H139" s="24"/>
      <c r="I139" s="24"/>
      <c r="J139" s="24"/>
      <c r="K139" s="24"/>
      <c r="L139" s="24"/>
      <c r="M139" s="24"/>
      <c r="N139" s="29"/>
      <c r="O139" s="24"/>
      <c r="P139" s="24"/>
      <c r="Q139" s="24"/>
    </row>
    <row r="140" spans="1:17" x14ac:dyDescent="0.25">
      <c r="A140" s="24"/>
      <c r="B140" s="24"/>
      <c r="C140" s="24"/>
      <c r="D140" s="51"/>
      <c r="E140" s="24"/>
      <c r="F140" s="24"/>
      <c r="G140" s="24"/>
      <c r="H140" s="24"/>
      <c r="I140" s="24"/>
      <c r="J140" s="24"/>
      <c r="K140" s="24"/>
      <c r="L140" s="24"/>
      <c r="M140" s="24"/>
      <c r="N140" s="29"/>
      <c r="O140" s="24"/>
      <c r="P140" s="24"/>
      <c r="Q140" s="24"/>
    </row>
    <row r="141" spans="1:17" x14ac:dyDescent="0.25">
      <c r="A141" s="24"/>
      <c r="B141" s="24"/>
      <c r="C141" s="24"/>
      <c r="D141" s="51"/>
      <c r="E141" s="24"/>
      <c r="F141" s="24"/>
      <c r="G141" s="24"/>
      <c r="H141" s="24"/>
      <c r="I141" s="24"/>
      <c r="J141" s="24"/>
      <c r="K141" s="24"/>
      <c r="L141" s="24"/>
      <c r="M141" s="24"/>
      <c r="N141" s="29"/>
      <c r="O141" s="24"/>
      <c r="P141" s="24"/>
      <c r="Q141" s="24"/>
    </row>
    <row r="142" spans="1:17" x14ac:dyDescent="0.25">
      <c r="A142" s="24"/>
      <c r="B142" s="24"/>
      <c r="C142" s="24"/>
      <c r="D142" s="51"/>
      <c r="E142" s="24"/>
      <c r="F142" s="24"/>
      <c r="G142" s="24"/>
      <c r="H142" s="24"/>
      <c r="I142" s="24"/>
      <c r="J142" s="24"/>
      <c r="K142" s="24"/>
      <c r="L142" s="24"/>
      <c r="M142" s="24"/>
      <c r="N142" s="29"/>
      <c r="O142" s="24"/>
      <c r="P142" s="24"/>
      <c r="Q142" s="24"/>
    </row>
    <row r="143" spans="1:17" x14ac:dyDescent="0.25">
      <c r="A143" s="24"/>
      <c r="B143" s="24"/>
      <c r="C143" s="24"/>
      <c r="D143" s="51"/>
      <c r="E143" s="24"/>
      <c r="F143" s="24"/>
      <c r="G143" s="24"/>
      <c r="H143" s="24"/>
      <c r="I143" s="24"/>
      <c r="J143" s="24"/>
      <c r="K143" s="24"/>
      <c r="L143" s="24"/>
      <c r="M143" s="24"/>
      <c r="N143" s="29"/>
      <c r="O143" s="24"/>
      <c r="P143" s="24"/>
      <c r="Q143" s="24"/>
    </row>
    <row r="144" spans="1:17" x14ac:dyDescent="0.25">
      <c r="A144" s="24"/>
      <c r="B144" s="24"/>
      <c r="C144" s="24"/>
      <c r="D144" s="51"/>
      <c r="E144" s="24"/>
      <c r="F144" s="24"/>
      <c r="G144" s="24"/>
      <c r="H144" s="24"/>
      <c r="I144" s="24"/>
      <c r="J144" s="24"/>
      <c r="K144" s="24"/>
      <c r="L144" s="24"/>
      <c r="M144" s="24"/>
      <c r="N144" s="29"/>
      <c r="O144" s="24"/>
      <c r="P144" s="24"/>
      <c r="Q144" s="24"/>
    </row>
    <row r="145" spans="1:17" x14ac:dyDescent="0.25">
      <c r="A145" s="24"/>
      <c r="B145" s="24"/>
      <c r="C145" s="24"/>
      <c r="D145" s="51"/>
      <c r="E145" s="24"/>
      <c r="F145" s="24"/>
      <c r="G145" s="24"/>
      <c r="H145" s="24"/>
      <c r="I145" s="24"/>
      <c r="J145" s="24"/>
      <c r="K145" s="24"/>
      <c r="L145" s="24"/>
      <c r="M145" s="24"/>
      <c r="N145" s="29"/>
      <c r="O145" s="24"/>
      <c r="P145" s="24"/>
      <c r="Q145" s="24"/>
    </row>
    <row r="146" spans="1:17" x14ac:dyDescent="0.25">
      <c r="A146" s="24"/>
      <c r="B146" s="24"/>
      <c r="C146" s="24"/>
      <c r="D146" s="51"/>
      <c r="E146" s="24"/>
      <c r="F146" s="24"/>
      <c r="G146" s="24"/>
      <c r="H146" s="24"/>
      <c r="I146" s="24"/>
      <c r="J146" s="24"/>
      <c r="K146" s="24"/>
      <c r="L146" s="24"/>
      <c r="M146" s="24"/>
      <c r="N146" s="29"/>
      <c r="O146" s="24"/>
      <c r="P146" s="24"/>
      <c r="Q146" s="24"/>
    </row>
    <row r="147" spans="1:17" x14ac:dyDescent="0.25">
      <c r="A147" s="24"/>
      <c r="B147" s="24"/>
      <c r="C147" s="24"/>
      <c r="D147" s="51"/>
      <c r="E147" s="24"/>
      <c r="F147" s="24"/>
      <c r="G147" s="24"/>
      <c r="H147" s="24"/>
      <c r="I147" s="24"/>
      <c r="J147" s="24"/>
      <c r="K147" s="24"/>
      <c r="L147" s="24"/>
      <c r="M147" s="24"/>
      <c r="N147" s="29"/>
      <c r="O147" s="24"/>
      <c r="P147" s="24"/>
      <c r="Q147" s="24"/>
    </row>
    <row r="148" spans="1:17" x14ac:dyDescent="0.25">
      <c r="A148" s="24"/>
      <c r="B148" s="24"/>
      <c r="C148" s="24"/>
      <c r="D148" s="51"/>
      <c r="E148" s="24"/>
      <c r="F148" s="24"/>
      <c r="G148" s="24"/>
      <c r="H148" s="24"/>
      <c r="I148" s="24"/>
      <c r="J148" s="24"/>
      <c r="K148" s="24"/>
      <c r="L148" s="24"/>
      <c r="M148" s="24"/>
      <c r="N148" s="29"/>
      <c r="O148" s="24"/>
      <c r="P148" s="24"/>
      <c r="Q148" s="24"/>
    </row>
    <row r="149" spans="1:17" x14ac:dyDescent="0.25">
      <c r="A149" s="24"/>
      <c r="B149" s="24"/>
      <c r="C149" s="24"/>
      <c r="D149" s="51"/>
      <c r="E149" s="24"/>
      <c r="F149" s="24"/>
      <c r="G149" s="24"/>
      <c r="H149" s="24"/>
      <c r="I149" s="24"/>
      <c r="J149" s="24"/>
      <c r="K149" s="24"/>
      <c r="L149" s="24"/>
      <c r="M149" s="24"/>
      <c r="N149" s="29"/>
      <c r="O149" s="24"/>
      <c r="P149" s="24"/>
      <c r="Q149" s="24"/>
    </row>
    <row r="150" spans="1:17" x14ac:dyDescent="0.25">
      <c r="A150" s="24"/>
      <c r="B150" s="24"/>
      <c r="C150" s="24"/>
      <c r="D150" s="51"/>
      <c r="E150" s="24"/>
      <c r="F150" s="24"/>
      <c r="G150" s="24"/>
      <c r="H150" s="24"/>
      <c r="I150" s="24"/>
      <c r="J150" s="24"/>
      <c r="K150" s="24"/>
      <c r="L150" s="24"/>
      <c r="M150" s="24"/>
      <c r="N150" s="29"/>
      <c r="O150" s="24"/>
      <c r="P150" s="24"/>
      <c r="Q150" s="24"/>
    </row>
    <row r="151" spans="1:17" x14ac:dyDescent="0.25">
      <c r="A151" s="24"/>
      <c r="B151" s="24"/>
      <c r="C151" s="24"/>
      <c r="D151" s="51"/>
      <c r="E151" s="24"/>
      <c r="F151" s="24"/>
      <c r="G151" s="24"/>
      <c r="H151" s="24"/>
      <c r="I151" s="24"/>
      <c r="J151" s="24"/>
      <c r="K151" s="24"/>
      <c r="L151" s="24"/>
      <c r="M151" s="24"/>
      <c r="N151" s="29"/>
      <c r="O151" s="24"/>
      <c r="P151" s="24"/>
      <c r="Q151" s="24"/>
    </row>
    <row r="152" spans="1:17" x14ac:dyDescent="0.25">
      <c r="A152" s="24"/>
      <c r="B152" s="24"/>
      <c r="C152" s="24"/>
      <c r="D152" s="51"/>
      <c r="E152" s="24"/>
      <c r="F152" s="24"/>
      <c r="G152" s="24"/>
      <c r="H152" s="24"/>
      <c r="I152" s="24"/>
      <c r="J152" s="24"/>
      <c r="K152" s="24"/>
      <c r="L152" s="24"/>
      <c r="M152" s="24"/>
      <c r="N152" s="29"/>
      <c r="O152" s="24"/>
      <c r="P152" s="24"/>
      <c r="Q152" s="24"/>
    </row>
    <row r="153" spans="1:17" x14ac:dyDescent="0.25">
      <c r="A153" s="24"/>
      <c r="B153" s="24"/>
      <c r="C153" s="24"/>
      <c r="D153" s="51"/>
      <c r="E153" s="24"/>
      <c r="F153" s="24"/>
      <c r="G153" s="24"/>
      <c r="H153" s="24"/>
      <c r="I153" s="24"/>
      <c r="J153" s="24"/>
      <c r="K153" s="24"/>
      <c r="L153" s="24"/>
      <c r="M153" s="24"/>
      <c r="N153" s="29"/>
      <c r="O153" s="24"/>
      <c r="P153" s="24"/>
      <c r="Q153" s="24"/>
    </row>
    <row r="154" spans="1:17" x14ac:dyDescent="0.25">
      <c r="A154" s="24"/>
      <c r="B154" s="24"/>
      <c r="C154" s="24"/>
      <c r="D154" s="51"/>
      <c r="E154" s="24"/>
      <c r="F154" s="24"/>
      <c r="G154" s="24"/>
      <c r="H154" s="24"/>
      <c r="I154" s="24"/>
      <c r="J154" s="24"/>
      <c r="K154" s="24"/>
      <c r="L154" s="24"/>
      <c r="M154" s="24"/>
      <c r="N154" s="29"/>
      <c r="O154" s="24"/>
      <c r="P154" s="24"/>
      <c r="Q154" s="24"/>
    </row>
    <row r="155" spans="1:17" x14ac:dyDescent="0.25">
      <c r="A155" s="24"/>
      <c r="B155" s="24"/>
      <c r="C155" s="24"/>
      <c r="D155" s="51"/>
      <c r="E155" s="24"/>
      <c r="F155" s="24"/>
      <c r="G155" s="24"/>
      <c r="H155" s="24"/>
      <c r="I155" s="24"/>
      <c r="J155" s="24"/>
      <c r="K155" s="24"/>
      <c r="L155" s="24"/>
      <c r="M155" s="24"/>
      <c r="N155" s="29"/>
      <c r="O155" s="24"/>
      <c r="P155" s="24"/>
      <c r="Q155" s="24"/>
    </row>
    <row r="156" spans="1:17" x14ac:dyDescent="0.25">
      <c r="A156" s="24"/>
      <c r="B156" s="24"/>
      <c r="C156" s="24"/>
      <c r="D156" s="51"/>
      <c r="E156" s="24"/>
      <c r="F156" s="24"/>
      <c r="G156" s="24"/>
      <c r="H156" s="24"/>
      <c r="I156" s="24"/>
      <c r="J156" s="24"/>
      <c r="K156" s="24"/>
      <c r="L156" s="24"/>
      <c r="M156" s="24"/>
      <c r="N156" s="29"/>
      <c r="O156" s="24"/>
      <c r="P156" s="24"/>
      <c r="Q156" s="24"/>
    </row>
    <row r="157" spans="1:17" x14ac:dyDescent="0.25">
      <c r="A157" s="24"/>
      <c r="B157" s="24"/>
      <c r="C157" s="24"/>
      <c r="D157" s="51"/>
      <c r="E157" s="24"/>
      <c r="F157" s="24"/>
      <c r="G157" s="24"/>
      <c r="H157" s="24"/>
      <c r="I157" s="24"/>
      <c r="J157" s="24"/>
      <c r="K157" s="24"/>
      <c r="L157" s="24"/>
      <c r="M157" s="24"/>
      <c r="N157" s="29"/>
      <c r="O157" s="24"/>
      <c r="P157" s="24"/>
      <c r="Q157" s="24"/>
    </row>
    <row r="158" spans="1:17" x14ac:dyDescent="0.25">
      <c r="A158" s="24"/>
      <c r="B158" s="24"/>
      <c r="C158" s="24"/>
      <c r="D158" s="51"/>
      <c r="E158" s="24"/>
      <c r="F158" s="24"/>
      <c r="G158" s="24"/>
      <c r="H158" s="24"/>
      <c r="I158" s="24"/>
      <c r="J158" s="24"/>
      <c r="K158" s="24"/>
      <c r="L158" s="24"/>
      <c r="M158" s="24"/>
      <c r="N158" s="29"/>
      <c r="O158" s="24"/>
      <c r="P158" s="24"/>
      <c r="Q158" s="24"/>
    </row>
    <row r="159" spans="1:17" x14ac:dyDescent="0.25">
      <c r="A159" s="24"/>
      <c r="B159" s="24"/>
      <c r="C159" s="24"/>
      <c r="D159" s="51"/>
      <c r="E159" s="24"/>
      <c r="F159" s="24"/>
      <c r="G159" s="24"/>
      <c r="H159" s="24"/>
      <c r="I159" s="24"/>
      <c r="J159" s="24"/>
      <c r="K159" s="24"/>
      <c r="L159" s="24"/>
      <c r="M159" s="24"/>
      <c r="N159" s="29"/>
      <c r="O159" s="24"/>
      <c r="P159" s="24"/>
      <c r="Q159" s="24"/>
    </row>
    <row r="160" spans="1:17" x14ac:dyDescent="0.25">
      <c r="A160" s="24"/>
      <c r="B160" s="24"/>
      <c r="C160" s="24"/>
      <c r="D160" s="51"/>
      <c r="E160" s="24"/>
      <c r="F160" s="24"/>
      <c r="G160" s="24"/>
      <c r="H160" s="24"/>
      <c r="I160" s="24"/>
      <c r="J160" s="24"/>
      <c r="K160" s="24"/>
      <c r="L160" s="24"/>
      <c r="M160" s="24"/>
      <c r="N160" s="29"/>
      <c r="O160" s="24"/>
      <c r="P160" s="24"/>
      <c r="Q160" s="24"/>
    </row>
    <row r="161" spans="1:17" x14ac:dyDescent="0.25">
      <c r="A161" s="24"/>
      <c r="B161" s="24"/>
      <c r="C161" s="24"/>
      <c r="D161" s="51"/>
      <c r="E161" s="24"/>
      <c r="F161" s="24"/>
      <c r="G161" s="24"/>
      <c r="H161" s="24"/>
      <c r="I161" s="24"/>
      <c r="J161" s="24"/>
      <c r="K161" s="24"/>
      <c r="L161" s="24"/>
      <c r="M161" s="24"/>
      <c r="N161" s="29"/>
      <c r="O161" s="24"/>
      <c r="P161" s="24"/>
      <c r="Q161" s="24"/>
    </row>
    <row r="162" spans="1:17" x14ac:dyDescent="0.25">
      <c r="A162" s="24"/>
      <c r="B162" s="24"/>
      <c r="C162" s="24"/>
      <c r="D162" s="51"/>
      <c r="E162" s="24"/>
      <c r="F162" s="24"/>
      <c r="G162" s="24"/>
      <c r="H162" s="24"/>
      <c r="I162" s="24"/>
      <c r="J162" s="24"/>
      <c r="K162" s="24"/>
      <c r="L162" s="24"/>
      <c r="M162" s="24"/>
      <c r="N162" s="29"/>
      <c r="O162" s="24"/>
      <c r="P162" s="24"/>
      <c r="Q162" s="24"/>
    </row>
    <row r="163" spans="1:17" x14ac:dyDescent="0.25">
      <c r="A163" s="24"/>
      <c r="B163" s="24"/>
      <c r="C163" s="24"/>
      <c r="D163" s="51"/>
      <c r="E163" s="24"/>
      <c r="F163" s="24"/>
      <c r="G163" s="24"/>
      <c r="H163" s="24"/>
      <c r="I163" s="24"/>
      <c r="J163" s="24"/>
      <c r="K163" s="24"/>
      <c r="L163" s="24"/>
      <c r="M163" s="24"/>
      <c r="N163" s="29"/>
      <c r="O163" s="24"/>
      <c r="P163" s="24"/>
      <c r="Q163" s="24"/>
    </row>
    <row r="164" spans="1:17" x14ac:dyDescent="0.25">
      <c r="A164" s="24"/>
      <c r="B164" s="24"/>
      <c r="C164" s="24"/>
      <c r="D164" s="51"/>
      <c r="E164" s="24"/>
      <c r="F164" s="24"/>
      <c r="G164" s="24"/>
      <c r="H164" s="24"/>
      <c r="I164" s="24"/>
      <c r="J164" s="24"/>
      <c r="K164" s="24"/>
      <c r="L164" s="24"/>
      <c r="M164" s="24"/>
      <c r="N164" s="29"/>
      <c r="O164" s="24"/>
      <c r="P164" s="24"/>
      <c r="Q164" s="24"/>
    </row>
    <row r="165" spans="1:17" x14ac:dyDescent="0.25">
      <c r="A165" s="24"/>
      <c r="B165" s="24"/>
      <c r="C165" s="24"/>
      <c r="D165" s="51"/>
      <c r="E165" s="24"/>
      <c r="F165" s="24"/>
      <c r="G165" s="24"/>
      <c r="H165" s="24"/>
      <c r="I165" s="24"/>
      <c r="J165" s="24"/>
      <c r="K165" s="24"/>
      <c r="L165" s="24"/>
      <c r="M165" s="24"/>
      <c r="N165" s="29"/>
      <c r="O165" s="24"/>
      <c r="P165" s="24"/>
      <c r="Q165" s="24"/>
    </row>
    <row r="166" spans="1:17" x14ac:dyDescent="0.25">
      <c r="A166" s="24"/>
      <c r="B166" s="24"/>
      <c r="C166" s="24"/>
      <c r="D166" s="51"/>
      <c r="E166" s="24"/>
      <c r="F166" s="24"/>
      <c r="G166" s="24"/>
      <c r="H166" s="24"/>
      <c r="I166" s="24"/>
      <c r="J166" s="24"/>
      <c r="K166" s="24"/>
      <c r="L166" s="24"/>
      <c r="M166" s="24"/>
      <c r="N166" s="29"/>
      <c r="O166" s="24"/>
      <c r="P166" s="24"/>
      <c r="Q166" s="24"/>
    </row>
    <row r="167" spans="1:17" x14ac:dyDescent="0.25">
      <c r="A167" s="24"/>
      <c r="B167" s="24"/>
      <c r="C167" s="24"/>
      <c r="D167" s="51"/>
      <c r="E167" s="24"/>
      <c r="F167" s="24"/>
      <c r="G167" s="24"/>
      <c r="H167" s="24"/>
      <c r="I167" s="24"/>
      <c r="J167" s="24"/>
      <c r="K167" s="24"/>
      <c r="L167" s="24"/>
      <c r="M167" s="24"/>
      <c r="N167" s="29"/>
      <c r="O167" s="24"/>
      <c r="P167" s="24"/>
      <c r="Q167" s="24"/>
    </row>
    <row r="168" spans="1:17" x14ac:dyDescent="0.25">
      <c r="A168" s="24"/>
      <c r="B168" s="24"/>
      <c r="C168" s="24"/>
      <c r="D168" s="51"/>
      <c r="E168" s="24"/>
      <c r="F168" s="24"/>
      <c r="G168" s="24"/>
      <c r="H168" s="24"/>
      <c r="I168" s="24"/>
      <c r="J168" s="24"/>
      <c r="K168" s="24"/>
      <c r="L168" s="24"/>
      <c r="M168" s="24"/>
      <c r="N168" s="29"/>
      <c r="O168" s="24"/>
      <c r="P168" s="24"/>
      <c r="Q168" s="24"/>
    </row>
    <row r="169" spans="1:17" x14ac:dyDescent="0.25">
      <c r="A169" s="24"/>
      <c r="B169" s="24"/>
      <c r="C169" s="24"/>
      <c r="D169" s="51"/>
      <c r="E169" s="24"/>
      <c r="F169" s="24"/>
      <c r="G169" s="24"/>
      <c r="H169" s="24"/>
      <c r="I169" s="24"/>
      <c r="J169" s="24"/>
      <c r="K169" s="24"/>
      <c r="L169" s="24"/>
      <c r="M169" s="24"/>
      <c r="N169" s="29"/>
      <c r="O169" s="24"/>
      <c r="P169" s="24"/>
      <c r="Q169" s="24"/>
    </row>
    <row r="170" spans="1:17" x14ac:dyDescent="0.25">
      <c r="A170" s="24"/>
      <c r="B170" s="24"/>
      <c r="C170" s="24"/>
      <c r="D170" s="51"/>
      <c r="E170" s="24"/>
      <c r="F170" s="24"/>
      <c r="G170" s="24"/>
      <c r="H170" s="24"/>
      <c r="I170" s="24"/>
      <c r="J170" s="24"/>
      <c r="K170" s="24"/>
      <c r="L170" s="24"/>
      <c r="M170" s="24"/>
      <c r="N170" s="29"/>
      <c r="O170" s="24"/>
      <c r="P170" s="24"/>
      <c r="Q170" s="24"/>
    </row>
    <row r="171" spans="1:17" x14ac:dyDescent="0.25">
      <c r="A171" s="24"/>
      <c r="B171" s="24"/>
      <c r="C171" s="24"/>
      <c r="D171" s="51"/>
      <c r="E171" s="24"/>
      <c r="F171" s="24"/>
      <c r="G171" s="24"/>
      <c r="H171" s="24"/>
      <c r="I171" s="24"/>
      <c r="J171" s="24"/>
      <c r="K171" s="24"/>
      <c r="L171" s="24"/>
      <c r="M171" s="24"/>
      <c r="N171" s="29"/>
      <c r="O171" s="24"/>
      <c r="P171" s="24"/>
      <c r="Q171" s="24"/>
    </row>
    <row r="172" spans="1:17" x14ac:dyDescent="0.25">
      <c r="A172" s="24"/>
      <c r="B172" s="24"/>
      <c r="C172" s="24"/>
      <c r="D172" s="51"/>
      <c r="E172" s="24"/>
      <c r="F172" s="24"/>
      <c r="G172" s="24"/>
      <c r="H172" s="24"/>
      <c r="I172" s="24"/>
      <c r="J172" s="24"/>
      <c r="K172" s="24"/>
      <c r="L172" s="24"/>
      <c r="M172" s="24"/>
      <c r="N172" s="29"/>
      <c r="O172" s="24"/>
      <c r="P172" s="24"/>
      <c r="Q172" s="24"/>
    </row>
    <row r="173" spans="1:17" x14ac:dyDescent="0.25">
      <c r="A173" s="24"/>
      <c r="B173" s="24"/>
      <c r="C173" s="24"/>
      <c r="D173" s="51"/>
      <c r="E173" s="24"/>
      <c r="F173" s="24"/>
      <c r="G173" s="24"/>
      <c r="H173" s="24"/>
      <c r="I173" s="24"/>
      <c r="J173" s="24"/>
      <c r="K173" s="24"/>
      <c r="L173" s="24"/>
      <c r="M173" s="24"/>
      <c r="N173" s="29"/>
      <c r="O173" s="24"/>
      <c r="P173" s="24"/>
      <c r="Q173" s="24"/>
    </row>
    <row r="174" spans="1:17" x14ac:dyDescent="0.25">
      <c r="A174" s="24"/>
      <c r="B174" s="24"/>
      <c r="C174" s="24"/>
      <c r="D174" s="51"/>
      <c r="E174" s="24"/>
      <c r="F174" s="24"/>
      <c r="G174" s="24"/>
      <c r="H174" s="24"/>
      <c r="I174" s="24"/>
      <c r="J174" s="24"/>
      <c r="K174" s="24"/>
      <c r="L174" s="24"/>
      <c r="M174" s="24"/>
      <c r="N174" s="29"/>
      <c r="O174" s="24"/>
      <c r="P174" s="24"/>
      <c r="Q174" s="24"/>
    </row>
    <row r="175" spans="1:17" x14ac:dyDescent="0.25">
      <c r="A175" s="24"/>
      <c r="B175" s="24"/>
      <c r="C175" s="24"/>
      <c r="D175" s="51"/>
      <c r="E175" s="24"/>
      <c r="F175" s="24"/>
      <c r="G175" s="24"/>
      <c r="H175" s="24"/>
      <c r="I175" s="24"/>
      <c r="J175" s="24"/>
      <c r="K175" s="24"/>
      <c r="L175" s="24"/>
      <c r="M175" s="24"/>
      <c r="N175" s="29"/>
      <c r="O175" s="24"/>
      <c r="P175" s="24"/>
      <c r="Q175" s="24"/>
    </row>
    <row r="176" spans="1:17" x14ac:dyDescent="0.25">
      <c r="A176" s="24"/>
      <c r="B176" s="24"/>
      <c r="C176" s="24"/>
      <c r="D176" s="51"/>
      <c r="E176" s="24"/>
      <c r="F176" s="24"/>
      <c r="G176" s="24"/>
      <c r="H176" s="24"/>
      <c r="I176" s="24"/>
      <c r="J176" s="24"/>
      <c r="K176" s="24"/>
      <c r="L176" s="24"/>
      <c r="M176" s="24"/>
      <c r="N176" s="29"/>
      <c r="O176" s="24"/>
      <c r="P176" s="24"/>
      <c r="Q176" s="24"/>
    </row>
    <row r="177" spans="1:17" x14ac:dyDescent="0.25">
      <c r="A177" s="24"/>
      <c r="B177" s="24"/>
      <c r="C177" s="24"/>
      <c r="D177" s="51"/>
      <c r="E177" s="24"/>
      <c r="F177" s="24"/>
      <c r="G177" s="24"/>
      <c r="H177" s="24"/>
      <c r="I177" s="24"/>
      <c r="J177" s="24"/>
      <c r="K177" s="24"/>
      <c r="L177" s="24"/>
      <c r="M177" s="24"/>
      <c r="N177" s="29"/>
      <c r="O177" s="24"/>
      <c r="P177" s="24"/>
      <c r="Q177" s="24"/>
    </row>
    <row r="178" spans="1:17" x14ac:dyDescent="0.25">
      <c r="A178" s="24"/>
      <c r="B178" s="24"/>
      <c r="C178" s="24"/>
      <c r="D178" s="51"/>
      <c r="E178" s="24"/>
      <c r="F178" s="24"/>
      <c r="G178" s="24"/>
      <c r="H178" s="24"/>
      <c r="I178" s="24"/>
      <c r="J178" s="24"/>
      <c r="K178" s="24"/>
      <c r="L178" s="24"/>
      <c r="M178" s="24"/>
      <c r="N178" s="29"/>
      <c r="O178" s="24"/>
      <c r="P178" s="24"/>
      <c r="Q178" s="24"/>
    </row>
    <row r="179" spans="1:17" x14ac:dyDescent="0.25">
      <c r="A179" s="24"/>
      <c r="B179" s="24"/>
      <c r="C179" s="24"/>
      <c r="D179" s="51"/>
      <c r="E179" s="24"/>
      <c r="F179" s="24"/>
      <c r="G179" s="24"/>
      <c r="H179" s="24"/>
      <c r="I179" s="24"/>
      <c r="J179" s="24"/>
      <c r="K179" s="24"/>
      <c r="L179" s="24"/>
      <c r="M179" s="24"/>
      <c r="N179" s="29"/>
      <c r="O179" s="24"/>
      <c r="P179" s="24"/>
      <c r="Q179" s="24"/>
    </row>
    <row r="180" spans="1:17" x14ac:dyDescent="0.25">
      <c r="A180" s="24"/>
      <c r="B180" s="24"/>
      <c r="C180" s="24"/>
      <c r="D180" s="51"/>
      <c r="E180" s="24"/>
      <c r="F180" s="24"/>
      <c r="G180" s="24"/>
      <c r="H180" s="24"/>
      <c r="I180" s="24"/>
      <c r="J180" s="24"/>
      <c r="K180" s="24"/>
      <c r="L180" s="24"/>
      <c r="M180" s="24"/>
      <c r="N180" s="29"/>
      <c r="O180" s="24"/>
      <c r="P180" s="24"/>
      <c r="Q180" s="24"/>
    </row>
    <row r="181" spans="1:17" x14ac:dyDescent="0.25">
      <c r="A181" s="24"/>
      <c r="B181" s="24"/>
      <c r="C181" s="24"/>
      <c r="D181" s="51"/>
      <c r="E181" s="24"/>
      <c r="F181" s="24"/>
      <c r="G181" s="24"/>
      <c r="H181" s="24"/>
      <c r="I181" s="24"/>
      <c r="J181" s="24"/>
      <c r="K181" s="24"/>
      <c r="L181" s="24"/>
      <c r="M181" s="24"/>
      <c r="N181" s="29"/>
      <c r="O181" s="24"/>
      <c r="P181" s="24"/>
      <c r="Q181" s="24"/>
    </row>
    <row r="182" spans="1:17" x14ac:dyDescent="0.25">
      <c r="A182" s="24"/>
      <c r="B182" s="24"/>
      <c r="C182" s="24"/>
      <c r="D182" s="51"/>
      <c r="E182" s="24"/>
      <c r="F182" s="24"/>
      <c r="G182" s="24"/>
      <c r="H182" s="24"/>
      <c r="I182" s="24"/>
      <c r="J182" s="24"/>
      <c r="K182" s="24"/>
      <c r="L182" s="24"/>
      <c r="M182" s="24"/>
      <c r="N182" s="29"/>
      <c r="O182" s="24"/>
      <c r="P182" s="24"/>
      <c r="Q182" s="24"/>
    </row>
    <row r="183" spans="1:17" x14ac:dyDescent="0.25">
      <c r="A183" s="24"/>
      <c r="B183" s="24"/>
      <c r="C183" s="24"/>
      <c r="D183" s="51"/>
      <c r="E183" s="24"/>
      <c r="F183" s="24"/>
      <c r="G183" s="24"/>
      <c r="H183" s="24"/>
      <c r="I183" s="24"/>
      <c r="J183" s="24"/>
      <c r="K183" s="24"/>
      <c r="L183" s="24"/>
      <c r="M183" s="24"/>
      <c r="N183" s="29"/>
      <c r="O183" s="24"/>
      <c r="P183" s="24"/>
      <c r="Q183" s="24"/>
    </row>
    <row r="184" spans="1:17" x14ac:dyDescent="0.25">
      <c r="A184" s="24"/>
      <c r="B184" s="24"/>
      <c r="C184" s="24"/>
      <c r="D184" s="51"/>
      <c r="E184" s="24"/>
      <c r="F184" s="24"/>
      <c r="G184" s="24"/>
      <c r="H184" s="24"/>
      <c r="I184" s="24"/>
      <c r="J184" s="24"/>
      <c r="K184" s="24"/>
      <c r="L184" s="24"/>
      <c r="M184" s="24"/>
      <c r="N184" s="29"/>
      <c r="O184" s="24"/>
      <c r="P184" s="24"/>
      <c r="Q184" s="24"/>
    </row>
    <row r="185" spans="1:17" x14ac:dyDescent="0.25">
      <c r="A185" s="24"/>
      <c r="B185" s="24"/>
      <c r="C185" s="24"/>
      <c r="D185" s="51"/>
      <c r="E185" s="24"/>
      <c r="F185" s="24"/>
      <c r="G185" s="24"/>
      <c r="H185" s="24"/>
      <c r="I185" s="24"/>
      <c r="J185" s="24"/>
      <c r="K185" s="24"/>
      <c r="L185" s="24"/>
      <c r="M185" s="24"/>
      <c r="N185" s="29"/>
      <c r="O185" s="24"/>
      <c r="P185" s="24"/>
      <c r="Q185" s="24"/>
    </row>
    <row r="186" spans="1:17" x14ac:dyDescent="0.25">
      <c r="A186" s="24"/>
      <c r="B186" s="24"/>
      <c r="C186" s="24"/>
      <c r="D186" s="51"/>
      <c r="E186" s="24"/>
      <c r="F186" s="24"/>
      <c r="G186" s="24"/>
      <c r="H186" s="24"/>
      <c r="I186" s="24"/>
      <c r="J186" s="24"/>
      <c r="K186" s="24"/>
      <c r="L186" s="24"/>
      <c r="M186" s="24"/>
      <c r="N186" s="29"/>
      <c r="O186" s="24"/>
      <c r="P186" s="24"/>
      <c r="Q186" s="24"/>
    </row>
    <row r="187" spans="1:17" x14ac:dyDescent="0.25">
      <c r="A187" s="24"/>
      <c r="B187" s="24"/>
      <c r="C187" s="24"/>
      <c r="D187" s="51"/>
      <c r="E187" s="24"/>
      <c r="F187" s="24"/>
      <c r="G187" s="24"/>
      <c r="H187" s="24"/>
      <c r="I187" s="24"/>
      <c r="J187" s="24"/>
      <c r="K187" s="24"/>
      <c r="L187" s="24"/>
      <c r="M187" s="24"/>
      <c r="N187" s="29"/>
      <c r="O187" s="24"/>
      <c r="P187" s="24"/>
      <c r="Q187" s="24"/>
    </row>
    <row r="188" spans="1:17" x14ac:dyDescent="0.25">
      <c r="A188" s="24"/>
      <c r="B188" s="24"/>
      <c r="C188" s="24"/>
      <c r="D188" s="51"/>
      <c r="E188" s="24"/>
      <c r="F188" s="24"/>
      <c r="G188" s="24"/>
      <c r="H188" s="24"/>
      <c r="I188" s="24"/>
      <c r="J188" s="24"/>
      <c r="K188" s="24"/>
      <c r="L188" s="24"/>
      <c r="M188" s="24"/>
      <c r="N188" s="29"/>
      <c r="O188" s="24"/>
      <c r="P188" s="24"/>
      <c r="Q188" s="24"/>
    </row>
    <row r="189" spans="1:17" x14ac:dyDescent="0.25">
      <c r="A189" s="24"/>
      <c r="B189" s="24"/>
      <c r="C189" s="24"/>
      <c r="D189" s="51"/>
      <c r="E189" s="24"/>
      <c r="F189" s="24"/>
      <c r="G189" s="24"/>
      <c r="H189" s="24"/>
      <c r="I189" s="24"/>
      <c r="J189" s="24"/>
      <c r="K189" s="24"/>
      <c r="L189" s="24"/>
      <c r="M189" s="24"/>
      <c r="N189" s="29"/>
      <c r="O189" s="24"/>
      <c r="P189" s="24"/>
      <c r="Q189" s="24"/>
    </row>
    <row r="190" spans="1:17" x14ac:dyDescent="0.25">
      <c r="A190" s="24"/>
      <c r="B190" s="24"/>
      <c r="C190" s="24"/>
      <c r="D190" s="51"/>
      <c r="E190" s="24"/>
      <c r="F190" s="24"/>
      <c r="G190" s="24"/>
      <c r="H190" s="24"/>
      <c r="I190" s="24"/>
      <c r="J190" s="24"/>
      <c r="K190" s="24"/>
      <c r="L190" s="24"/>
      <c r="M190" s="24"/>
      <c r="N190" s="29"/>
      <c r="O190" s="24"/>
      <c r="P190" s="24"/>
      <c r="Q190" s="24"/>
    </row>
    <row r="191" spans="1:17" x14ac:dyDescent="0.25">
      <c r="A191" s="24"/>
      <c r="B191" s="24"/>
      <c r="C191" s="24"/>
      <c r="D191" s="51"/>
      <c r="E191" s="24"/>
      <c r="F191" s="24"/>
      <c r="G191" s="24"/>
      <c r="H191" s="24"/>
      <c r="I191" s="24"/>
      <c r="J191" s="24"/>
      <c r="K191" s="24"/>
      <c r="L191" s="24"/>
      <c r="M191" s="24"/>
      <c r="N191" s="29"/>
      <c r="O191" s="24"/>
      <c r="P191" s="24"/>
      <c r="Q191" s="24"/>
    </row>
    <row r="192" spans="1:17" x14ac:dyDescent="0.25">
      <c r="A192" s="24"/>
      <c r="B192" s="24"/>
      <c r="C192" s="24"/>
      <c r="D192" s="51"/>
      <c r="E192" s="24"/>
      <c r="F192" s="24"/>
      <c r="G192" s="24"/>
      <c r="H192" s="24"/>
      <c r="I192" s="24"/>
      <c r="J192" s="24"/>
      <c r="K192" s="24"/>
      <c r="L192" s="24"/>
      <c r="M192" s="24"/>
      <c r="N192" s="29"/>
      <c r="O192" s="24"/>
      <c r="P192" s="24"/>
      <c r="Q192" s="24"/>
    </row>
    <row r="193" spans="1:17" x14ac:dyDescent="0.25">
      <c r="A193" s="24"/>
      <c r="B193" s="24"/>
      <c r="C193" s="24"/>
      <c r="D193" s="51"/>
      <c r="E193" s="24"/>
      <c r="F193" s="24"/>
      <c r="G193" s="24"/>
      <c r="H193" s="24"/>
      <c r="I193" s="24"/>
      <c r="J193" s="24"/>
      <c r="K193" s="24"/>
      <c r="L193" s="24"/>
      <c r="M193" s="24"/>
      <c r="N193" s="29"/>
      <c r="O193" s="24"/>
      <c r="P193" s="24"/>
      <c r="Q193" s="24"/>
    </row>
    <row r="194" spans="1:17" x14ac:dyDescent="0.25">
      <c r="A194" s="24"/>
      <c r="B194" s="24"/>
      <c r="C194" s="24"/>
      <c r="D194" s="51"/>
      <c r="E194" s="24"/>
      <c r="F194" s="24"/>
      <c r="G194" s="24"/>
      <c r="H194" s="24"/>
      <c r="I194" s="24"/>
      <c r="J194" s="24"/>
      <c r="K194" s="24"/>
      <c r="L194" s="24"/>
      <c r="M194" s="24"/>
      <c r="N194" s="29"/>
      <c r="O194" s="24"/>
      <c r="P194" s="24"/>
      <c r="Q194" s="24"/>
    </row>
    <row r="195" spans="1:17" x14ac:dyDescent="0.25">
      <c r="A195" s="24"/>
      <c r="B195" s="24"/>
      <c r="C195" s="24"/>
      <c r="D195" s="51"/>
      <c r="E195" s="24"/>
      <c r="F195" s="24"/>
      <c r="G195" s="24"/>
      <c r="H195" s="24"/>
      <c r="I195" s="24"/>
      <c r="J195" s="24"/>
      <c r="K195" s="24"/>
      <c r="L195" s="24"/>
      <c r="M195" s="24"/>
      <c r="N195" s="29"/>
      <c r="O195" s="24"/>
      <c r="P195" s="24"/>
      <c r="Q195" s="24"/>
    </row>
    <row r="196" spans="1:17" x14ac:dyDescent="0.25">
      <c r="A196" s="24"/>
      <c r="B196" s="24"/>
      <c r="C196" s="24"/>
      <c r="D196" s="51"/>
      <c r="E196" s="24"/>
      <c r="F196" s="24"/>
      <c r="G196" s="24"/>
      <c r="H196" s="24"/>
      <c r="I196" s="24"/>
      <c r="J196" s="24"/>
      <c r="K196" s="24"/>
      <c r="L196" s="24"/>
      <c r="M196" s="24"/>
      <c r="N196" s="29"/>
      <c r="O196" s="24"/>
      <c r="P196" s="24"/>
      <c r="Q196" s="24"/>
    </row>
    <row r="197" spans="1:17" x14ac:dyDescent="0.25">
      <c r="A197" s="24"/>
      <c r="B197" s="24"/>
      <c r="C197" s="24"/>
      <c r="D197" s="51"/>
      <c r="E197" s="24"/>
      <c r="F197" s="24"/>
      <c r="G197" s="24"/>
      <c r="H197" s="24"/>
      <c r="I197" s="24"/>
      <c r="J197" s="24"/>
      <c r="K197" s="24"/>
      <c r="L197" s="24"/>
      <c r="M197" s="24"/>
      <c r="N197" s="29"/>
      <c r="O197" s="24"/>
      <c r="P197" s="24"/>
      <c r="Q197" s="24"/>
    </row>
    <row r="198" spans="1:17" x14ac:dyDescent="0.25">
      <c r="A198" s="24"/>
      <c r="B198" s="24"/>
      <c r="C198" s="24"/>
      <c r="D198" s="51"/>
      <c r="E198" s="24"/>
      <c r="F198" s="24"/>
      <c r="G198" s="24"/>
      <c r="H198" s="24"/>
      <c r="I198" s="24"/>
      <c r="J198" s="24"/>
      <c r="K198" s="24"/>
      <c r="L198" s="24"/>
      <c r="M198" s="24"/>
      <c r="N198" s="29"/>
      <c r="O198" s="24"/>
      <c r="P198" s="24"/>
      <c r="Q198" s="24"/>
    </row>
    <row r="199" spans="1:17" x14ac:dyDescent="0.25">
      <c r="A199" s="24"/>
      <c r="B199" s="24"/>
      <c r="C199" s="24"/>
      <c r="D199" s="51"/>
      <c r="E199" s="24"/>
      <c r="F199" s="24"/>
      <c r="G199" s="24"/>
      <c r="H199" s="24"/>
      <c r="I199" s="24"/>
      <c r="J199" s="24"/>
      <c r="K199" s="24"/>
      <c r="L199" s="24"/>
      <c r="M199" s="24"/>
      <c r="N199" s="29"/>
      <c r="O199" s="24"/>
      <c r="P199" s="24"/>
      <c r="Q199" s="24"/>
    </row>
    <row r="200" spans="1:17" x14ac:dyDescent="0.25">
      <c r="A200" s="24"/>
      <c r="B200" s="24"/>
      <c r="C200" s="24"/>
      <c r="D200" s="51"/>
      <c r="E200" s="24"/>
      <c r="F200" s="24"/>
      <c r="G200" s="24"/>
      <c r="H200" s="24"/>
      <c r="I200" s="24"/>
      <c r="J200" s="24"/>
      <c r="K200" s="24"/>
      <c r="L200" s="24"/>
      <c r="M200" s="24"/>
      <c r="N200" s="29"/>
      <c r="O200" s="24"/>
      <c r="P200" s="24"/>
      <c r="Q200" s="24"/>
    </row>
    <row r="201" spans="1:17" x14ac:dyDescent="0.25">
      <c r="A201" s="24"/>
      <c r="B201" s="24"/>
      <c r="C201" s="24"/>
      <c r="D201" s="51"/>
      <c r="E201" s="24"/>
      <c r="F201" s="24"/>
      <c r="G201" s="24"/>
      <c r="H201" s="24"/>
      <c r="I201" s="24"/>
      <c r="J201" s="24"/>
      <c r="K201" s="24"/>
      <c r="L201" s="24"/>
      <c r="M201" s="24"/>
      <c r="N201" s="29"/>
      <c r="O201" s="24"/>
      <c r="P201" s="24"/>
      <c r="Q201" s="24"/>
    </row>
    <row r="202" spans="1:17" x14ac:dyDescent="0.25">
      <c r="A202" s="24"/>
      <c r="B202" s="24"/>
      <c r="C202" s="24"/>
      <c r="D202" s="51"/>
      <c r="E202" s="24"/>
      <c r="F202" s="24"/>
      <c r="G202" s="24"/>
      <c r="H202" s="24"/>
      <c r="I202" s="24"/>
      <c r="J202" s="24"/>
      <c r="K202" s="24"/>
      <c r="L202" s="24"/>
      <c r="M202" s="24"/>
      <c r="N202" s="29"/>
      <c r="O202" s="24"/>
      <c r="P202" s="24"/>
      <c r="Q202" s="24"/>
    </row>
    <row r="203" spans="1:17" x14ac:dyDescent="0.25">
      <c r="A203" s="24"/>
      <c r="B203" s="24"/>
      <c r="C203" s="24"/>
      <c r="D203" s="51"/>
      <c r="E203" s="24"/>
      <c r="F203" s="24"/>
      <c r="G203" s="24"/>
      <c r="H203" s="24"/>
      <c r="I203" s="24"/>
      <c r="J203" s="24"/>
      <c r="K203" s="24"/>
      <c r="L203" s="24"/>
      <c r="M203" s="24"/>
      <c r="N203" s="29"/>
      <c r="O203" s="24"/>
      <c r="P203" s="24"/>
      <c r="Q203" s="24"/>
    </row>
    <row r="204" spans="1:17" x14ac:dyDescent="0.25">
      <c r="A204" s="24"/>
      <c r="B204" s="24"/>
      <c r="C204" s="24"/>
      <c r="D204" s="51"/>
      <c r="E204" s="24"/>
      <c r="F204" s="24"/>
      <c r="G204" s="24"/>
      <c r="H204" s="24"/>
      <c r="I204" s="24"/>
      <c r="J204" s="24"/>
      <c r="K204" s="24"/>
      <c r="L204" s="24"/>
      <c r="M204" s="24"/>
      <c r="N204" s="29"/>
      <c r="O204" s="24"/>
      <c r="P204" s="24"/>
      <c r="Q204" s="24"/>
    </row>
    <row r="205" spans="1:17" x14ac:dyDescent="0.25">
      <c r="A205" s="24"/>
      <c r="B205" s="24"/>
      <c r="C205" s="24"/>
      <c r="D205" s="51"/>
      <c r="E205" s="24"/>
      <c r="F205" s="24"/>
      <c r="G205" s="24"/>
      <c r="H205" s="24"/>
      <c r="I205" s="24"/>
      <c r="J205" s="24"/>
      <c r="K205" s="24"/>
      <c r="L205" s="24"/>
      <c r="M205" s="24"/>
      <c r="N205" s="29"/>
      <c r="O205" s="24"/>
      <c r="P205" s="24"/>
      <c r="Q205" s="24"/>
    </row>
    <row r="206" spans="1:17" x14ac:dyDescent="0.25">
      <c r="A206" s="24"/>
      <c r="B206" s="24"/>
      <c r="C206" s="24"/>
      <c r="D206" s="51"/>
      <c r="E206" s="24"/>
      <c r="F206" s="24"/>
      <c r="G206" s="24"/>
      <c r="H206" s="24"/>
      <c r="I206" s="24"/>
      <c r="J206" s="24"/>
      <c r="K206" s="24"/>
      <c r="L206" s="24"/>
      <c r="M206" s="24"/>
      <c r="N206" s="29"/>
      <c r="O206" s="24"/>
      <c r="P206" s="24"/>
      <c r="Q206" s="24"/>
    </row>
    <row r="207" spans="1:17" x14ac:dyDescent="0.25">
      <c r="A207" s="24"/>
      <c r="B207" s="24"/>
      <c r="C207" s="24"/>
      <c r="D207" s="51"/>
      <c r="E207" s="24"/>
      <c r="F207" s="24"/>
      <c r="G207" s="24"/>
      <c r="H207" s="24"/>
      <c r="I207" s="24"/>
      <c r="J207" s="24"/>
      <c r="K207" s="24"/>
      <c r="L207" s="24"/>
      <c r="M207" s="24"/>
      <c r="N207" s="29"/>
      <c r="O207" s="24"/>
      <c r="P207" s="24"/>
      <c r="Q207" s="24"/>
    </row>
    <row r="208" spans="1:17" x14ac:dyDescent="0.25">
      <c r="A208" s="24"/>
      <c r="B208" s="24"/>
      <c r="C208" s="24"/>
      <c r="D208" s="51"/>
      <c r="E208" s="24"/>
      <c r="F208" s="24"/>
      <c r="G208" s="24"/>
      <c r="H208" s="24"/>
      <c r="I208" s="24"/>
      <c r="J208" s="24"/>
      <c r="K208" s="24"/>
      <c r="L208" s="24"/>
      <c r="M208" s="24"/>
      <c r="N208" s="29"/>
      <c r="O208" s="24"/>
      <c r="P208" s="24"/>
      <c r="Q208" s="24"/>
    </row>
    <row r="209" spans="1:17" x14ac:dyDescent="0.25">
      <c r="A209" s="24"/>
      <c r="B209" s="24"/>
      <c r="C209" s="24"/>
      <c r="D209" s="51"/>
      <c r="E209" s="24"/>
      <c r="F209" s="24"/>
      <c r="G209" s="24"/>
      <c r="H209" s="24"/>
      <c r="I209" s="24"/>
      <c r="J209" s="24"/>
      <c r="K209" s="24"/>
      <c r="L209" s="24"/>
      <c r="M209" s="24"/>
      <c r="N209" s="29"/>
      <c r="O209" s="24"/>
      <c r="P209" s="24"/>
      <c r="Q209" s="24"/>
    </row>
    <row r="210" spans="1:17" x14ac:dyDescent="0.25">
      <c r="A210" s="24"/>
      <c r="B210" s="24"/>
      <c r="C210" s="24"/>
      <c r="D210" s="51"/>
      <c r="E210" s="24"/>
      <c r="F210" s="24"/>
      <c r="G210" s="24"/>
      <c r="H210" s="24"/>
      <c r="I210" s="24"/>
      <c r="J210" s="24"/>
      <c r="K210" s="24"/>
      <c r="L210" s="24"/>
      <c r="M210" s="24"/>
      <c r="N210" s="29"/>
      <c r="O210" s="24"/>
      <c r="P210" s="24"/>
      <c r="Q210" s="24"/>
    </row>
    <row r="211" spans="1:17" x14ac:dyDescent="0.25">
      <c r="A211" s="24"/>
      <c r="B211" s="24"/>
      <c r="C211" s="24"/>
      <c r="D211" s="51"/>
      <c r="E211" s="24"/>
      <c r="F211" s="24"/>
      <c r="G211" s="24"/>
      <c r="H211" s="24"/>
      <c r="I211" s="24"/>
      <c r="J211" s="24"/>
      <c r="K211" s="24"/>
      <c r="L211" s="24"/>
      <c r="M211" s="24"/>
      <c r="N211" s="29"/>
      <c r="O211" s="24"/>
      <c r="P211" s="24"/>
      <c r="Q211" s="24"/>
    </row>
    <row r="212" spans="1:17" x14ac:dyDescent="0.25">
      <c r="A212" s="24"/>
      <c r="B212" s="24"/>
      <c r="C212" s="24"/>
      <c r="D212" s="51"/>
      <c r="E212" s="24"/>
      <c r="F212" s="24"/>
      <c r="G212" s="24"/>
      <c r="H212" s="24"/>
      <c r="I212" s="24"/>
      <c r="J212" s="24"/>
      <c r="K212" s="24"/>
      <c r="L212" s="24"/>
      <c r="M212" s="24"/>
      <c r="N212" s="29"/>
      <c r="O212" s="24"/>
      <c r="P212" s="24"/>
      <c r="Q212" s="24"/>
    </row>
    <row r="213" spans="1:17" x14ac:dyDescent="0.25">
      <c r="A213" s="24"/>
      <c r="B213" s="24"/>
      <c r="C213" s="24"/>
      <c r="D213" s="51"/>
      <c r="E213" s="24"/>
      <c r="F213" s="24"/>
      <c r="G213" s="24"/>
      <c r="H213" s="24"/>
      <c r="I213" s="24"/>
      <c r="J213" s="24"/>
      <c r="K213" s="24"/>
      <c r="L213" s="24"/>
      <c r="M213" s="24"/>
      <c r="N213" s="29"/>
      <c r="O213" s="24"/>
      <c r="P213" s="24"/>
      <c r="Q213" s="24"/>
    </row>
    <row r="214" spans="1:17" x14ac:dyDescent="0.25">
      <c r="A214" s="24"/>
      <c r="B214" s="24"/>
      <c r="C214" s="24"/>
      <c r="D214" s="51"/>
      <c r="E214" s="24"/>
      <c r="F214" s="24"/>
      <c r="G214" s="24"/>
      <c r="H214" s="24"/>
      <c r="I214" s="24"/>
      <c r="J214" s="24"/>
      <c r="K214" s="24"/>
      <c r="L214" s="24"/>
      <c r="M214" s="24"/>
      <c r="N214" s="29"/>
      <c r="O214" s="24"/>
      <c r="P214" s="24"/>
      <c r="Q214" s="24"/>
    </row>
    <row r="215" spans="1:17" x14ac:dyDescent="0.25">
      <c r="A215" s="24"/>
      <c r="B215" s="24"/>
      <c r="C215" s="24"/>
      <c r="D215" s="51"/>
      <c r="E215" s="24"/>
      <c r="F215" s="24"/>
      <c r="G215" s="24"/>
      <c r="H215" s="24"/>
      <c r="I215" s="24"/>
      <c r="J215" s="24"/>
      <c r="K215" s="24"/>
      <c r="L215" s="24"/>
      <c r="M215" s="24"/>
      <c r="N215" s="29"/>
      <c r="O215" s="24"/>
      <c r="P215" s="24"/>
      <c r="Q215" s="24"/>
    </row>
    <row r="216" spans="1:17" x14ac:dyDescent="0.25">
      <c r="A216" s="24"/>
      <c r="B216" s="24"/>
      <c r="C216" s="24"/>
      <c r="D216" s="51"/>
      <c r="E216" s="24"/>
      <c r="F216" s="24"/>
      <c r="G216" s="24"/>
      <c r="H216" s="24"/>
      <c r="I216" s="24"/>
      <c r="J216" s="24"/>
      <c r="K216" s="24"/>
      <c r="L216" s="24"/>
      <c r="M216" s="24"/>
      <c r="N216" s="29"/>
      <c r="O216" s="24"/>
      <c r="P216" s="24"/>
      <c r="Q216" s="24"/>
    </row>
    <row r="217" spans="1:17" x14ac:dyDescent="0.25">
      <c r="A217" s="24"/>
      <c r="B217" s="24"/>
      <c r="C217" s="24"/>
      <c r="D217" s="51"/>
      <c r="E217" s="24"/>
      <c r="F217" s="24"/>
      <c r="G217" s="24"/>
      <c r="H217" s="24"/>
      <c r="I217" s="24"/>
      <c r="J217" s="24"/>
      <c r="K217" s="24"/>
      <c r="L217" s="24"/>
      <c r="M217" s="24"/>
      <c r="N217" s="29"/>
      <c r="O217" s="24"/>
      <c r="P217" s="24"/>
      <c r="Q217" s="24"/>
    </row>
    <row r="218" spans="1:17" x14ac:dyDescent="0.25">
      <c r="A218" s="24"/>
      <c r="B218" s="24"/>
      <c r="C218" s="24"/>
      <c r="D218" s="51"/>
      <c r="E218" s="24"/>
      <c r="F218" s="24"/>
      <c r="G218" s="24"/>
      <c r="H218" s="24"/>
      <c r="I218" s="24"/>
      <c r="J218" s="24"/>
      <c r="K218" s="24"/>
      <c r="L218" s="24"/>
      <c r="M218" s="24"/>
      <c r="N218" s="29"/>
      <c r="O218" s="24"/>
      <c r="P218" s="24"/>
      <c r="Q218" s="24"/>
    </row>
    <row r="219" spans="1:17" x14ac:dyDescent="0.25">
      <c r="A219" s="24"/>
      <c r="B219" s="24"/>
      <c r="C219" s="24"/>
      <c r="D219" s="51"/>
      <c r="E219" s="24"/>
      <c r="F219" s="24"/>
      <c r="G219" s="24"/>
      <c r="H219" s="24"/>
      <c r="I219" s="24"/>
      <c r="J219" s="24"/>
      <c r="K219" s="24"/>
      <c r="L219" s="24"/>
      <c r="M219" s="24"/>
      <c r="N219" s="29"/>
      <c r="O219" s="24"/>
      <c r="P219" s="24"/>
      <c r="Q219" s="24"/>
    </row>
    <row r="220" spans="1:17" x14ac:dyDescent="0.25">
      <c r="A220" s="24"/>
      <c r="B220" s="24"/>
      <c r="C220" s="24"/>
      <c r="D220" s="51"/>
      <c r="E220" s="24"/>
      <c r="F220" s="24"/>
      <c r="G220" s="24"/>
      <c r="H220" s="24"/>
      <c r="I220" s="24"/>
      <c r="J220" s="24"/>
      <c r="K220" s="24"/>
      <c r="L220" s="24"/>
      <c r="M220" s="24"/>
      <c r="N220" s="29"/>
      <c r="O220" s="24"/>
      <c r="P220" s="24"/>
      <c r="Q220" s="24"/>
    </row>
    <row r="221" spans="1:17" x14ac:dyDescent="0.25">
      <c r="A221" s="24"/>
      <c r="B221" s="24"/>
      <c r="C221" s="24"/>
      <c r="D221" s="51"/>
      <c r="E221" s="24"/>
      <c r="F221" s="24"/>
      <c r="G221" s="24"/>
      <c r="H221" s="24"/>
      <c r="I221" s="24"/>
      <c r="J221" s="24"/>
      <c r="K221" s="24"/>
      <c r="L221" s="24"/>
      <c r="M221" s="24"/>
      <c r="N221" s="29"/>
      <c r="O221" s="24"/>
      <c r="P221" s="24"/>
      <c r="Q221" s="24"/>
    </row>
    <row r="222" spans="1:17" x14ac:dyDescent="0.25">
      <c r="A222" s="24"/>
      <c r="B222" s="24"/>
      <c r="C222" s="24"/>
      <c r="D222" s="51"/>
      <c r="E222" s="24"/>
      <c r="F222" s="24"/>
      <c r="G222" s="24"/>
      <c r="H222" s="24"/>
      <c r="I222" s="24"/>
      <c r="J222" s="24"/>
      <c r="K222" s="24"/>
      <c r="L222" s="24"/>
      <c r="M222" s="24"/>
      <c r="N222" s="29"/>
      <c r="O222" s="24"/>
      <c r="P222" s="24"/>
      <c r="Q222" s="24"/>
    </row>
    <row r="223" spans="1:17" x14ac:dyDescent="0.25">
      <c r="A223" s="24"/>
      <c r="B223" s="24"/>
      <c r="C223" s="24"/>
      <c r="D223" s="51"/>
      <c r="E223" s="24"/>
      <c r="F223" s="24"/>
      <c r="G223" s="24"/>
      <c r="H223" s="24"/>
      <c r="I223" s="24"/>
      <c r="J223" s="24"/>
      <c r="K223" s="24"/>
      <c r="L223" s="24"/>
      <c r="M223" s="24"/>
      <c r="N223" s="29"/>
      <c r="O223" s="24"/>
      <c r="P223" s="24"/>
      <c r="Q223" s="24"/>
    </row>
    <row r="224" spans="1:17" x14ac:dyDescent="0.25">
      <c r="A224" s="24"/>
      <c r="B224" s="24"/>
      <c r="C224" s="24"/>
      <c r="D224" s="51"/>
      <c r="E224" s="24"/>
      <c r="F224" s="24"/>
      <c r="G224" s="24"/>
      <c r="H224" s="24"/>
      <c r="I224" s="24"/>
      <c r="J224" s="24"/>
      <c r="K224" s="24"/>
      <c r="L224" s="24"/>
      <c r="M224" s="24"/>
      <c r="N224" s="29"/>
      <c r="O224" s="24"/>
      <c r="P224" s="24"/>
      <c r="Q224" s="24"/>
    </row>
    <row r="225" spans="1:17" x14ac:dyDescent="0.25">
      <c r="A225" s="24"/>
      <c r="B225" s="24"/>
      <c r="C225" s="24"/>
      <c r="D225" s="51"/>
      <c r="E225" s="24"/>
      <c r="F225" s="24"/>
      <c r="G225" s="24"/>
      <c r="H225" s="24"/>
      <c r="I225" s="24"/>
      <c r="J225" s="24"/>
      <c r="K225" s="24"/>
      <c r="L225" s="24"/>
      <c r="M225" s="24"/>
      <c r="N225" s="29"/>
      <c r="O225" s="24"/>
      <c r="P225" s="24"/>
      <c r="Q225" s="24"/>
    </row>
    <row r="226" spans="1:17" x14ac:dyDescent="0.25">
      <c r="A226" s="24"/>
      <c r="B226" s="24"/>
      <c r="C226" s="24"/>
      <c r="D226" s="51"/>
      <c r="E226" s="24"/>
      <c r="F226" s="24"/>
      <c r="G226" s="24"/>
      <c r="H226" s="24"/>
      <c r="I226" s="24"/>
      <c r="J226" s="24"/>
      <c r="K226" s="24"/>
      <c r="L226" s="24"/>
      <c r="M226" s="24"/>
      <c r="N226" s="29"/>
      <c r="O226" s="24"/>
      <c r="P226" s="24"/>
      <c r="Q226" s="24"/>
    </row>
    <row r="227" spans="1:17" x14ac:dyDescent="0.25">
      <c r="A227" s="24"/>
      <c r="B227" s="24"/>
      <c r="C227" s="24"/>
      <c r="D227" s="51"/>
      <c r="E227" s="24"/>
      <c r="F227" s="24"/>
      <c r="G227" s="24"/>
      <c r="H227" s="24"/>
      <c r="I227" s="24"/>
      <c r="J227" s="24"/>
      <c r="K227" s="24"/>
      <c r="L227" s="24"/>
      <c r="M227" s="24"/>
      <c r="N227" s="29"/>
      <c r="O227" s="24"/>
      <c r="P227" s="24"/>
      <c r="Q227" s="24"/>
    </row>
    <row r="228" spans="1:17" x14ac:dyDescent="0.25">
      <c r="A228" s="24"/>
      <c r="B228" s="24"/>
      <c r="C228" s="24"/>
      <c r="D228" s="51"/>
      <c r="E228" s="24"/>
      <c r="F228" s="24"/>
      <c r="G228" s="24"/>
      <c r="H228" s="24"/>
      <c r="I228" s="24"/>
      <c r="J228" s="24"/>
      <c r="K228" s="24"/>
      <c r="L228" s="24"/>
      <c r="M228" s="24"/>
      <c r="N228" s="29"/>
      <c r="O228" s="24"/>
      <c r="P228" s="24"/>
      <c r="Q228" s="24"/>
    </row>
    <row r="229" spans="1:17" x14ac:dyDescent="0.25">
      <c r="A229" s="24"/>
      <c r="B229" s="24"/>
      <c r="C229" s="24"/>
      <c r="D229" s="51"/>
      <c r="E229" s="24"/>
      <c r="F229" s="24"/>
      <c r="G229" s="24"/>
      <c r="H229" s="24"/>
      <c r="I229" s="24"/>
      <c r="J229" s="24"/>
      <c r="K229" s="24"/>
      <c r="L229" s="24"/>
      <c r="M229" s="24"/>
      <c r="N229" s="29"/>
      <c r="O229" s="24"/>
      <c r="P229" s="24"/>
      <c r="Q229" s="24"/>
    </row>
    <row r="230" spans="1:17" x14ac:dyDescent="0.25">
      <c r="A230" s="24"/>
      <c r="B230" s="24"/>
      <c r="C230" s="24"/>
      <c r="D230" s="51"/>
      <c r="E230" s="24"/>
      <c r="F230" s="24"/>
      <c r="G230" s="24"/>
      <c r="H230" s="24"/>
      <c r="I230" s="24"/>
      <c r="J230" s="24"/>
      <c r="K230" s="24"/>
      <c r="L230" s="24"/>
      <c r="M230" s="24"/>
      <c r="N230" s="29"/>
      <c r="O230" s="24"/>
      <c r="P230" s="24"/>
      <c r="Q230" s="24"/>
    </row>
    <row r="231" spans="1:17" x14ac:dyDescent="0.25">
      <c r="A231" s="24"/>
      <c r="B231" s="24"/>
      <c r="C231" s="24"/>
      <c r="D231" s="51"/>
      <c r="E231" s="24"/>
      <c r="F231" s="24"/>
      <c r="G231" s="24"/>
      <c r="H231" s="24"/>
      <c r="I231" s="24"/>
      <c r="J231" s="24"/>
      <c r="K231" s="24"/>
      <c r="L231" s="24"/>
      <c r="M231" s="24"/>
      <c r="N231" s="29"/>
      <c r="O231" s="24"/>
      <c r="P231" s="24"/>
      <c r="Q231" s="24"/>
    </row>
    <row r="232" spans="1:17" x14ac:dyDescent="0.25">
      <c r="A232" s="24"/>
      <c r="B232" s="24"/>
      <c r="C232" s="24"/>
      <c r="D232" s="51"/>
      <c r="E232" s="24"/>
      <c r="F232" s="24"/>
      <c r="G232" s="24"/>
      <c r="H232" s="24"/>
      <c r="I232" s="24"/>
      <c r="J232" s="24"/>
      <c r="K232" s="24"/>
      <c r="L232" s="24"/>
      <c r="M232" s="24"/>
      <c r="N232" s="29"/>
      <c r="O232" s="24"/>
      <c r="P232" s="24"/>
      <c r="Q232" s="24"/>
    </row>
    <row r="233" spans="1:17" x14ac:dyDescent="0.25">
      <c r="A233" s="24"/>
      <c r="B233" s="24"/>
      <c r="C233" s="24"/>
      <c r="D233" s="51"/>
      <c r="E233" s="24"/>
      <c r="F233" s="24"/>
      <c r="G233" s="24"/>
      <c r="H233" s="24"/>
      <c r="I233" s="24"/>
      <c r="J233" s="24"/>
      <c r="K233" s="24"/>
      <c r="L233" s="24"/>
      <c r="M233" s="24"/>
      <c r="N233" s="29"/>
      <c r="O233" s="24"/>
      <c r="P233" s="24"/>
      <c r="Q233" s="24"/>
    </row>
    <row r="234" spans="1:17" x14ac:dyDescent="0.25">
      <c r="A234" s="24"/>
      <c r="B234" s="24"/>
      <c r="C234" s="24"/>
      <c r="D234" s="51"/>
      <c r="E234" s="24"/>
      <c r="F234" s="24"/>
      <c r="G234" s="24"/>
      <c r="H234" s="24"/>
      <c r="I234" s="24"/>
      <c r="J234" s="24"/>
      <c r="K234" s="24"/>
      <c r="L234" s="24"/>
      <c r="M234" s="24"/>
      <c r="N234" s="29"/>
      <c r="O234" s="24"/>
      <c r="P234" s="24"/>
      <c r="Q234" s="24"/>
    </row>
    <row r="235" spans="1:17" x14ac:dyDescent="0.25">
      <c r="A235" s="24"/>
      <c r="B235" s="24"/>
      <c r="C235" s="24"/>
      <c r="D235" s="51"/>
      <c r="E235" s="24"/>
      <c r="F235" s="24"/>
      <c r="G235" s="24"/>
      <c r="H235" s="24"/>
      <c r="I235" s="24"/>
      <c r="J235" s="24"/>
      <c r="K235" s="24"/>
      <c r="L235" s="24"/>
      <c r="M235" s="24"/>
      <c r="N235" s="29"/>
      <c r="O235" s="24"/>
      <c r="P235" s="24"/>
      <c r="Q235" s="24"/>
    </row>
    <row r="236" spans="1:17" x14ac:dyDescent="0.25">
      <c r="A236" s="24"/>
      <c r="B236" s="24"/>
      <c r="C236" s="24"/>
      <c r="D236" s="51"/>
      <c r="E236" s="24"/>
      <c r="F236" s="24"/>
      <c r="G236" s="24"/>
      <c r="H236" s="24"/>
      <c r="I236" s="24"/>
      <c r="J236" s="24"/>
      <c r="K236" s="24"/>
      <c r="L236" s="24"/>
      <c r="M236" s="24"/>
      <c r="N236" s="29"/>
      <c r="O236" s="24"/>
      <c r="P236" s="24"/>
      <c r="Q236" s="24"/>
    </row>
    <row r="237" spans="1:17" x14ac:dyDescent="0.25">
      <c r="A237" s="24"/>
      <c r="B237" s="24"/>
      <c r="C237" s="24"/>
      <c r="D237" s="51"/>
      <c r="E237" s="24"/>
      <c r="F237" s="24"/>
      <c r="G237" s="24"/>
      <c r="H237" s="24"/>
      <c r="I237" s="24"/>
      <c r="J237" s="24"/>
      <c r="K237" s="24"/>
      <c r="L237" s="24"/>
      <c r="M237" s="24"/>
      <c r="N237" s="29"/>
      <c r="O237" s="24"/>
      <c r="P237" s="24"/>
      <c r="Q237" s="24"/>
    </row>
    <row r="238" spans="1:17" x14ac:dyDescent="0.25">
      <c r="A238" s="24"/>
      <c r="B238" s="24"/>
      <c r="C238" s="24"/>
      <c r="D238" s="51"/>
      <c r="E238" s="24"/>
      <c r="F238" s="24"/>
      <c r="G238" s="24"/>
      <c r="H238" s="24"/>
      <c r="I238" s="24"/>
      <c r="J238" s="24"/>
      <c r="K238" s="24"/>
      <c r="L238" s="24"/>
      <c r="M238" s="24"/>
      <c r="N238" s="29"/>
      <c r="O238" s="24"/>
      <c r="P238" s="24"/>
      <c r="Q238" s="24"/>
    </row>
    <row r="239" spans="1:17" x14ac:dyDescent="0.25">
      <c r="A239" s="24"/>
      <c r="B239" s="24"/>
      <c r="C239" s="24"/>
      <c r="D239" s="51"/>
      <c r="E239" s="24"/>
      <c r="F239" s="24"/>
      <c r="G239" s="24"/>
      <c r="H239" s="24"/>
      <c r="I239" s="24"/>
      <c r="J239" s="24"/>
      <c r="K239" s="24"/>
      <c r="L239" s="24"/>
      <c r="M239" s="24"/>
      <c r="N239" s="29"/>
      <c r="O239" s="24"/>
      <c r="P239" s="24"/>
      <c r="Q239" s="24"/>
    </row>
    <row r="240" spans="1:17" x14ac:dyDescent="0.25">
      <c r="A240" s="24"/>
      <c r="B240" s="24"/>
      <c r="C240" s="24"/>
      <c r="D240" s="51"/>
      <c r="E240" s="24"/>
      <c r="F240" s="24"/>
      <c r="G240" s="24"/>
      <c r="H240" s="24"/>
      <c r="I240" s="24"/>
      <c r="J240" s="24"/>
      <c r="K240" s="24"/>
      <c r="L240" s="24"/>
      <c r="M240" s="24"/>
      <c r="N240" s="29"/>
      <c r="O240" s="24"/>
      <c r="P240" s="24"/>
      <c r="Q240" s="24"/>
    </row>
    <row r="241" spans="1:17" x14ac:dyDescent="0.25">
      <c r="A241" s="24"/>
      <c r="B241" s="24"/>
      <c r="C241" s="24"/>
      <c r="D241" s="51"/>
      <c r="E241" s="24"/>
      <c r="F241" s="24"/>
      <c r="G241" s="24"/>
      <c r="H241" s="24"/>
      <c r="I241" s="24"/>
      <c r="J241" s="24"/>
      <c r="K241" s="24"/>
      <c r="L241" s="24"/>
      <c r="M241" s="24"/>
      <c r="N241" s="29"/>
      <c r="O241" s="24"/>
      <c r="P241" s="24"/>
      <c r="Q241" s="24"/>
    </row>
    <row r="242" spans="1:17" x14ac:dyDescent="0.25">
      <c r="A242" s="24"/>
      <c r="B242" s="24"/>
      <c r="C242" s="24"/>
      <c r="D242" s="51"/>
      <c r="E242" s="24"/>
      <c r="F242" s="24"/>
      <c r="G242" s="24"/>
      <c r="H242" s="24"/>
      <c r="I242" s="24"/>
      <c r="J242" s="24"/>
      <c r="K242" s="24"/>
      <c r="L242" s="24"/>
      <c r="M242" s="24"/>
      <c r="N242" s="29"/>
      <c r="O242" s="24"/>
      <c r="P242" s="24"/>
      <c r="Q242" s="24"/>
    </row>
    <row r="243" spans="1:17" x14ac:dyDescent="0.25">
      <c r="A243" s="24"/>
      <c r="B243" s="24"/>
      <c r="C243" s="24"/>
      <c r="D243" s="51"/>
      <c r="E243" s="24"/>
      <c r="F243" s="24"/>
      <c r="G243" s="24"/>
      <c r="H243" s="24"/>
      <c r="I243" s="24"/>
      <c r="J243" s="24"/>
      <c r="K243" s="24"/>
      <c r="L243" s="24"/>
      <c r="M243" s="24"/>
      <c r="N243" s="29"/>
      <c r="O243" s="24"/>
      <c r="P243" s="24"/>
      <c r="Q243" s="24"/>
    </row>
    <row r="244" spans="1:17" x14ac:dyDescent="0.25">
      <c r="A244" s="24"/>
      <c r="B244" s="24"/>
      <c r="C244" s="24"/>
      <c r="D244" s="51"/>
      <c r="E244" s="24"/>
      <c r="F244" s="24"/>
      <c r="G244" s="24"/>
      <c r="H244" s="24"/>
      <c r="I244" s="24"/>
      <c r="J244" s="24"/>
      <c r="K244" s="24"/>
      <c r="L244" s="24"/>
      <c r="M244" s="24"/>
      <c r="N244" s="29"/>
      <c r="O244" s="24"/>
      <c r="P244" s="24"/>
      <c r="Q244" s="24"/>
    </row>
    <row r="245" spans="1:17" x14ac:dyDescent="0.25">
      <c r="A245" s="24"/>
      <c r="B245" s="24"/>
      <c r="C245" s="24"/>
      <c r="D245" s="51"/>
      <c r="E245" s="24"/>
      <c r="F245" s="24"/>
      <c r="G245" s="24"/>
      <c r="H245" s="24"/>
      <c r="I245" s="24"/>
      <c r="J245" s="24"/>
      <c r="K245" s="24"/>
      <c r="L245" s="24"/>
      <c r="M245" s="24"/>
      <c r="N245" s="29"/>
      <c r="O245" s="24"/>
      <c r="P245" s="24"/>
      <c r="Q245" s="24"/>
    </row>
    <row r="246" spans="1:17" x14ac:dyDescent="0.25">
      <c r="A246" s="24"/>
      <c r="B246" s="24"/>
      <c r="C246" s="24"/>
      <c r="D246" s="51"/>
      <c r="E246" s="24"/>
      <c r="F246" s="24"/>
      <c r="G246" s="24"/>
      <c r="H246" s="24"/>
      <c r="I246" s="24"/>
      <c r="J246" s="24"/>
      <c r="K246" s="24"/>
      <c r="L246" s="24"/>
      <c r="M246" s="24"/>
      <c r="N246" s="29"/>
      <c r="O246" s="24"/>
      <c r="P246" s="24"/>
      <c r="Q246" s="24"/>
    </row>
    <row r="247" spans="1:17" x14ac:dyDescent="0.25">
      <c r="A247" s="24"/>
      <c r="B247" s="24"/>
      <c r="C247" s="24"/>
      <c r="D247" s="51"/>
      <c r="E247" s="24"/>
      <c r="F247" s="24"/>
      <c r="G247" s="24"/>
      <c r="H247" s="24"/>
      <c r="I247" s="24"/>
      <c r="J247" s="24"/>
      <c r="K247" s="24"/>
      <c r="L247" s="24"/>
      <c r="M247" s="24"/>
      <c r="N247" s="29"/>
      <c r="O247" s="24"/>
      <c r="P247" s="24"/>
      <c r="Q247" s="24"/>
    </row>
    <row r="248" spans="1:17" x14ac:dyDescent="0.25">
      <c r="A248" s="24"/>
      <c r="B248" s="24"/>
      <c r="C248" s="24"/>
      <c r="D248" s="51"/>
      <c r="E248" s="24"/>
      <c r="F248" s="24"/>
      <c r="G248" s="24"/>
      <c r="H248" s="24"/>
      <c r="I248" s="24"/>
      <c r="J248" s="24"/>
      <c r="K248" s="24"/>
      <c r="L248" s="24"/>
      <c r="M248" s="24"/>
      <c r="N248" s="29"/>
      <c r="O248" s="24"/>
      <c r="P248" s="24"/>
      <c r="Q248" s="24"/>
    </row>
    <row r="249" spans="1:17" x14ac:dyDescent="0.25">
      <c r="A249" s="24"/>
      <c r="B249" s="24"/>
      <c r="C249" s="24"/>
      <c r="D249" s="51"/>
      <c r="E249" s="24"/>
      <c r="F249" s="24"/>
      <c r="G249" s="24"/>
      <c r="H249" s="24"/>
      <c r="I249" s="24"/>
      <c r="J249" s="24"/>
      <c r="K249" s="24"/>
      <c r="L249" s="24"/>
      <c r="M249" s="24"/>
      <c r="N249" s="29"/>
      <c r="O249" s="24"/>
      <c r="P249" s="24"/>
      <c r="Q249" s="24"/>
    </row>
    <row r="250" spans="1:17" x14ac:dyDescent="0.25">
      <c r="A250" s="24"/>
      <c r="B250" s="24"/>
      <c r="C250" s="24"/>
      <c r="D250" s="51"/>
      <c r="E250" s="24"/>
      <c r="F250" s="24"/>
      <c r="G250" s="24"/>
      <c r="H250" s="24"/>
      <c r="I250" s="24"/>
      <c r="J250" s="24"/>
      <c r="K250" s="24"/>
      <c r="L250" s="24"/>
      <c r="M250" s="24"/>
      <c r="N250" s="29"/>
      <c r="O250" s="24"/>
      <c r="P250" s="24"/>
      <c r="Q250" s="24"/>
    </row>
    <row r="251" spans="1:17" x14ac:dyDescent="0.25">
      <c r="A251" s="24"/>
      <c r="B251" s="24"/>
      <c r="C251" s="24"/>
      <c r="D251" s="51"/>
      <c r="E251" s="24"/>
      <c r="F251" s="24"/>
      <c r="G251" s="24"/>
      <c r="H251" s="24"/>
      <c r="I251" s="24"/>
      <c r="J251" s="24"/>
      <c r="K251" s="24"/>
      <c r="L251" s="24"/>
      <c r="M251" s="24"/>
      <c r="N251" s="29"/>
      <c r="O251" s="24"/>
      <c r="P251" s="24"/>
      <c r="Q251" s="24"/>
    </row>
    <row r="252" spans="1:17" x14ac:dyDescent="0.25">
      <c r="A252" s="24"/>
      <c r="B252" s="24"/>
      <c r="C252" s="24"/>
      <c r="D252" s="51"/>
      <c r="E252" s="24"/>
      <c r="F252" s="24"/>
      <c r="G252" s="24"/>
      <c r="H252" s="24"/>
      <c r="I252" s="24"/>
      <c r="J252" s="24"/>
      <c r="K252" s="24"/>
      <c r="L252" s="24"/>
      <c r="M252" s="24"/>
      <c r="N252" s="29"/>
      <c r="O252" s="24"/>
      <c r="P252" s="24"/>
      <c r="Q252" s="24"/>
    </row>
    <row r="253" spans="1:17" x14ac:dyDescent="0.25">
      <c r="A253" s="24"/>
      <c r="B253" s="24"/>
      <c r="C253" s="24"/>
      <c r="D253" s="51"/>
      <c r="E253" s="24"/>
      <c r="F253" s="24"/>
      <c r="G253" s="24"/>
      <c r="H253" s="24"/>
      <c r="I253" s="24"/>
      <c r="J253" s="24"/>
      <c r="K253" s="24"/>
      <c r="L253" s="24"/>
      <c r="M253" s="24"/>
      <c r="N253" s="29"/>
      <c r="O253" s="24"/>
      <c r="P253" s="24"/>
      <c r="Q253" s="24"/>
    </row>
    <row r="254" spans="1:17" x14ac:dyDescent="0.25">
      <c r="A254" s="24"/>
      <c r="B254" s="24"/>
      <c r="C254" s="24"/>
      <c r="D254" s="51"/>
      <c r="E254" s="24"/>
      <c r="F254" s="24"/>
      <c r="G254" s="24"/>
      <c r="H254" s="24"/>
      <c r="I254" s="24"/>
      <c r="J254" s="24"/>
      <c r="K254" s="24"/>
      <c r="L254" s="24"/>
      <c r="M254" s="24"/>
      <c r="N254" s="29"/>
      <c r="O254" s="24"/>
      <c r="P254" s="24"/>
      <c r="Q254" s="24"/>
    </row>
    <row r="255" spans="1:17" x14ac:dyDescent="0.25">
      <c r="A255" s="24"/>
      <c r="B255" s="24"/>
      <c r="C255" s="24"/>
      <c r="D255" s="51"/>
      <c r="E255" s="24"/>
      <c r="F255" s="24"/>
      <c r="G255" s="24"/>
      <c r="H255" s="24"/>
      <c r="I255" s="24"/>
      <c r="J255" s="24"/>
      <c r="K255" s="24"/>
      <c r="L255" s="24"/>
      <c r="M255" s="24"/>
      <c r="N255" s="29"/>
      <c r="O255" s="24"/>
      <c r="P255" s="24"/>
      <c r="Q255" s="24"/>
    </row>
    <row r="256" spans="1:17" x14ac:dyDescent="0.25">
      <c r="A256" s="24"/>
      <c r="B256" s="24"/>
      <c r="C256" s="24"/>
      <c r="D256" s="51"/>
      <c r="E256" s="24"/>
      <c r="F256" s="24"/>
      <c r="G256" s="24"/>
      <c r="H256" s="24"/>
      <c r="I256" s="24"/>
      <c r="J256" s="24"/>
      <c r="K256" s="24"/>
      <c r="L256" s="24"/>
      <c r="M256" s="24"/>
      <c r="N256" s="29"/>
      <c r="O256" s="24"/>
      <c r="P256" s="24"/>
      <c r="Q256" s="24"/>
    </row>
    <row r="257" spans="1:17" x14ac:dyDescent="0.25">
      <c r="A257" s="24"/>
      <c r="B257" s="24"/>
      <c r="C257" s="24"/>
      <c r="D257" s="51"/>
      <c r="E257" s="24"/>
      <c r="F257" s="24"/>
      <c r="G257" s="24"/>
      <c r="H257" s="24"/>
      <c r="I257" s="24"/>
      <c r="J257" s="24"/>
      <c r="K257" s="24"/>
      <c r="L257" s="24"/>
      <c r="M257" s="24"/>
      <c r="N257" s="29"/>
      <c r="O257" s="24"/>
      <c r="P257" s="24"/>
      <c r="Q257" s="24"/>
    </row>
    <row r="258" spans="1:17" x14ac:dyDescent="0.25">
      <c r="A258" s="24"/>
      <c r="B258" s="24"/>
      <c r="C258" s="24"/>
      <c r="D258" s="51"/>
      <c r="E258" s="24"/>
      <c r="F258" s="24"/>
      <c r="G258" s="24"/>
      <c r="H258" s="24"/>
      <c r="I258" s="24"/>
      <c r="J258" s="24"/>
      <c r="K258" s="24"/>
      <c r="L258" s="24"/>
      <c r="M258" s="24"/>
      <c r="N258" s="29"/>
      <c r="O258" s="24"/>
      <c r="P258" s="24"/>
      <c r="Q258" s="24"/>
    </row>
    <row r="259" spans="1:17" x14ac:dyDescent="0.25">
      <c r="A259" s="24"/>
      <c r="B259" s="24"/>
      <c r="C259" s="24"/>
      <c r="D259" s="51"/>
      <c r="E259" s="24"/>
      <c r="F259" s="24"/>
      <c r="G259" s="24"/>
      <c r="H259" s="24"/>
      <c r="I259" s="24"/>
      <c r="J259" s="24"/>
      <c r="K259" s="24"/>
      <c r="L259" s="24"/>
      <c r="M259" s="24"/>
      <c r="N259" s="29"/>
      <c r="O259" s="24"/>
      <c r="P259" s="24"/>
      <c r="Q259" s="24"/>
    </row>
    <row r="260" spans="1:17" x14ac:dyDescent="0.25">
      <c r="A260" s="24"/>
      <c r="B260" s="24"/>
      <c r="C260" s="24"/>
      <c r="D260" s="51"/>
      <c r="E260" s="24"/>
      <c r="F260" s="24"/>
      <c r="G260" s="24"/>
      <c r="H260" s="24"/>
      <c r="I260" s="24"/>
      <c r="J260" s="24"/>
      <c r="K260" s="24"/>
      <c r="L260" s="24"/>
      <c r="M260" s="24"/>
      <c r="N260" s="29"/>
      <c r="O260" s="24"/>
      <c r="P260" s="24"/>
      <c r="Q260" s="24"/>
    </row>
    <row r="261" spans="1:17" x14ac:dyDescent="0.25">
      <c r="A261" s="24"/>
      <c r="B261" s="24"/>
      <c r="C261" s="24"/>
      <c r="D261" s="51"/>
      <c r="E261" s="24"/>
      <c r="F261" s="24"/>
      <c r="G261" s="24"/>
      <c r="H261" s="24"/>
      <c r="I261" s="24"/>
      <c r="J261" s="24"/>
      <c r="K261" s="24"/>
      <c r="L261" s="24"/>
      <c r="M261" s="24"/>
      <c r="N261" s="29"/>
      <c r="O261" s="24"/>
      <c r="P261" s="24"/>
      <c r="Q261" s="24"/>
    </row>
    <row r="262" spans="1:17" x14ac:dyDescent="0.25">
      <c r="A262" s="24"/>
      <c r="B262" s="24"/>
      <c r="C262" s="24"/>
      <c r="D262" s="51"/>
      <c r="E262" s="24"/>
      <c r="F262" s="24"/>
      <c r="G262" s="24"/>
      <c r="H262" s="24"/>
      <c r="I262" s="24"/>
      <c r="J262" s="24"/>
      <c r="K262" s="24"/>
      <c r="L262" s="24"/>
      <c r="M262" s="24"/>
      <c r="N262" s="29"/>
      <c r="O262" s="24"/>
      <c r="P262" s="24"/>
      <c r="Q262" s="24"/>
    </row>
    <row r="263" spans="1:17" x14ac:dyDescent="0.25">
      <c r="A263" s="24"/>
      <c r="B263" s="24"/>
      <c r="C263" s="24"/>
      <c r="D263" s="51"/>
      <c r="E263" s="24"/>
      <c r="F263" s="24"/>
      <c r="G263" s="24"/>
      <c r="H263" s="24"/>
      <c r="I263" s="24"/>
      <c r="J263" s="24"/>
      <c r="K263" s="24"/>
      <c r="L263" s="24"/>
      <c r="M263" s="24"/>
      <c r="N263" s="29"/>
      <c r="O263" s="24"/>
      <c r="P263" s="24"/>
      <c r="Q263" s="24"/>
    </row>
    <row r="264" spans="1:17" x14ac:dyDescent="0.25">
      <c r="A264" s="24"/>
      <c r="B264" s="24"/>
      <c r="C264" s="24"/>
      <c r="D264" s="51"/>
      <c r="E264" s="24"/>
      <c r="F264" s="24"/>
      <c r="G264" s="24"/>
      <c r="H264" s="24"/>
      <c r="I264" s="24"/>
      <c r="J264" s="24"/>
      <c r="K264" s="24"/>
      <c r="L264" s="24"/>
      <c r="M264" s="24"/>
      <c r="N264" s="29"/>
      <c r="O264" s="24"/>
      <c r="P264" s="24"/>
      <c r="Q264" s="24"/>
    </row>
    <row r="265" spans="1:17" x14ac:dyDescent="0.25">
      <c r="A265" s="24"/>
      <c r="B265" s="24"/>
      <c r="C265" s="24"/>
      <c r="D265" s="51"/>
      <c r="E265" s="24"/>
      <c r="F265" s="24"/>
      <c r="G265" s="24"/>
      <c r="H265" s="24"/>
      <c r="I265" s="24"/>
      <c r="J265" s="24"/>
      <c r="K265" s="24"/>
      <c r="L265" s="24"/>
      <c r="M265" s="24"/>
      <c r="N265" s="29"/>
      <c r="O265" s="24"/>
      <c r="P265" s="24"/>
      <c r="Q265" s="24"/>
    </row>
    <row r="266" spans="1:17" x14ac:dyDescent="0.25">
      <c r="A266" s="24"/>
      <c r="B266" s="24"/>
      <c r="C266" s="24"/>
      <c r="D266" s="51"/>
      <c r="E266" s="24"/>
      <c r="F266" s="24"/>
      <c r="G266" s="24"/>
      <c r="H266" s="24"/>
      <c r="I266" s="24"/>
      <c r="J266" s="24"/>
      <c r="K266" s="24"/>
      <c r="L266" s="24"/>
      <c r="M266" s="24"/>
      <c r="N266" s="29"/>
      <c r="O266" s="24"/>
      <c r="P266" s="24"/>
      <c r="Q266" s="24"/>
    </row>
    <row r="267" spans="1:17" x14ac:dyDescent="0.25">
      <c r="A267" s="24"/>
      <c r="B267" s="24"/>
      <c r="C267" s="24"/>
      <c r="D267" s="51"/>
      <c r="E267" s="24"/>
      <c r="F267" s="24"/>
      <c r="G267" s="24"/>
      <c r="H267" s="24"/>
      <c r="I267" s="24"/>
      <c r="J267" s="24"/>
      <c r="K267" s="24"/>
      <c r="L267" s="24"/>
      <c r="M267" s="24"/>
      <c r="N267" s="29"/>
      <c r="O267" s="24"/>
      <c r="P267" s="24"/>
      <c r="Q267" s="24"/>
    </row>
    <row r="268" spans="1:17" x14ac:dyDescent="0.25">
      <c r="A268" s="24"/>
      <c r="B268" s="24"/>
      <c r="C268" s="24"/>
      <c r="D268" s="51"/>
      <c r="E268" s="24"/>
      <c r="F268" s="24"/>
      <c r="G268" s="24"/>
      <c r="H268" s="24"/>
      <c r="I268" s="24"/>
      <c r="J268" s="24"/>
      <c r="K268" s="24"/>
      <c r="L268" s="24"/>
      <c r="M268" s="24"/>
      <c r="N268" s="29"/>
      <c r="O268" s="24"/>
      <c r="P268" s="24"/>
      <c r="Q268" s="24"/>
    </row>
    <row r="269" spans="1:17" x14ac:dyDescent="0.25">
      <c r="A269" s="24"/>
      <c r="B269" s="24"/>
      <c r="C269" s="24"/>
      <c r="D269" s="51"/>
      <c r="E269" s="24"/>
      <c r="F269" s="24"/>
      <c r="G269" s="24"/>
      <c r="H269" s="24"/>
      <c r="I269" s="24"/>
      <c r="J269" s="24"/>
      <c r="K269" s="24"/>
      <c r="L269" s="24"/>
      <c r="M269" s="24"/>
      <c r="N269" s="29"/>
      <c r="O269" s="24"/>
      <c r="P269" s="24"/>
      <c r="Q269" s="24"/>
    </row>
    <row r="270" spans="1:17" x14ac:dyDescent="0.25">
      <c r="A270" s="24"/>
      <c r="B270" s="24"/>
      <c r="C270" s="24"/>
      <c r="D270" s="51"/>
      <c r="E270" s="24"/>
      <c r="F270" s="24"/>
      <c r="G270" s="24"/>
      <c r="H270" s="24"/>
      <c r="I270" s="24"/>
      <c r="J270" s="24"/>
      <c r="K270" s="24"/>
      <c r="L270" s="24"/>
      <c r="M270" s="24"/>
      <c r="N270" s="29"/>
      <c r="O270" s="24"/>
      <c r="P270" s="24"/>
      <c r="Q270" s="24"/>
    </row>
    <row r="271" spans="1:17" x14ac:dyDescent="0.25">
      <c r="A271" s="24"/>
      <c r="B271" s="24"/>
      <c r="C271" s="24"/>
      <c r="D271" s="51"/>
      <c r="E271" s="24"/>
      <c r="F271" s="24"/>
      <c r="G271" s="24"/>
      <c r="H271" s="24"/>
      <c r="I271" s="24"/>
      <c r="J271" s="24"/>
      <c r="K271" s="24"/>
      <c r="L271" s="24"/>
      <c r="M271" s="24"/>
      <c r="N271" s="29"/>
      <c r="O271" s="24"/>
      <c r="P271" s="24"/>
      <c r="Q271" s="24"/>
    </row>
    <row r="272" spans="1:17" x14ac:dyDescent="0.25">
      <c r="A272" s="24"/>
      <c r="B272" s="24"/>
      <c r="C272" s="24"/>
      <c r="D272" s="51"/>
      <c r="E272" s="24"/>
      <c r="F272" s="24"/>
      <c r="G272" s="24"/>
      <c r="H272" s="24"/>
      <c r="I272" s="24"/>
      <c r="J272" s="24"/>
      <c r="K272" s="24"/>
      <c r="L272" s="24"/>
      <c r="M272" s="24"/>
      <c r="N272" s="29"/>
      <c r="O272" s="24"/>
      <c r="P272" s="24"/>
      <c r="Q272" s="24"/>
    </row>
    <row r="273" spans="1:17" x14ac:dyDescent="0.25">
      <c r="A273" s="24"/>
      <c r="B273" s="24"/>
      <c r="C273" s="24"/>
      <c r="D273" s="51"/>
      <c r="E273" s="24"/>
      <c r="F273" s="24"/>
      <c r="G273" s="24"/>
      <c r="H273" s="24"/>
      <c r="I273" s="24"/>
      <c r="J273" s="24"/>
      <c r="K273" s="24"/>
      <c r="L273" s="24"/>
      <c r="M273" s="24"/>
      <c r="N273" s="29"/>
      <c r="O273" s="24"/>
      <c r="P273" s="24"/>
      <c r="Q273" s="24"/>
    </row>
    <row r="274" spans="1:17" x14ac:dyDescent="0.25">
      <c r="A274" s="24"/>
      <c r="B274" s="24"/>
      <c r="C274" s="24"/>
      <c r="D274" s="51"/>
      <c r="E274" s="24"/>
      <c r="F274" s="24"/>
      <c r="G274" s="24"/>
      <c r="H274" s="24"/>
      <c r="I274" s="24"/>
      <c r="J274" s="24"/>
      <c r="K274" s="24"/>
      <c r="L274" s="24"/>
      <c r="M274" s="24"/>
      <c r="N274" s="29"/>
      <c r="O274" s="24"/>
      <c r="P274" s="24"/>
      <c r="Q274" s="24"/>
    </row>
    <row r="275" spans="1:17" x14ac:dyDescent="0.25">
      <c r="A275" s="24"/>
      <c r="B275" s="24"/>
      <c r="C275" s="24"/>
      <c r="D275" s="51"/>
      <c r="E275" s="24"/>
      <c r="F275" s="24"/>
      <c r="G275" s="24"/>
      <c r="H275" s="24"/>
      <c r="I275" s="24"/>
      <c r="J275" s="24"/>
      <c r="K275" s="24"/>
      <c r="L275" s="24"/>
      <c r="M275" s="24"/>
      <c r="N275" s="29"/>
      <c r="O275" s="24"/>
      <c r="P275" s="24"/>
      <c r="Q275" s="24"/>
    </row>
    <row r="276" spans="1:17" x14ac:dyDescent="0.25">
      <c r="A276" s="24"/>
      <c r="B276" s="24"/>
      <c r="C276" s="24"/>
      <c r="D276" s="51"/>
      <c r="E276" s="24"/>
      <c r="F276" s="24"/>
      <c r="G276" s="24"/>
      <c r="H276" s="24"/>
      <c r="I276" s="24"/>
      <c r="J276" s="24"/>
      <c r="K276" s="24"/>
      <c r="L276" s="24"/>
      <c r="M276" s="24"/>
      <c r="N276" s="29"/>
      <c r="O276" s="24"/>
      <c r="P276" s="24"/>
      <c r="Q276" s="24"/>
    </row>
    <row r="277" spans="1:17" x14ac:dyDescent="0.25">
      <c r="A277" s="24"/>
      <c r="B277" s="24"/>
      <c r="C277" s="24"/>
      <c r="D277" s="51"/>
      <c r="E277" s="24"/>
      <c r="F277" s="24"/>
      <c r="G277" s="24"/>
      <c r="H277" s="24"/>
      <c r="I277" s="24"/>
      <c r="J277" s="24"/>
      <c r="K277" s="24"/>
      <c r="L277" s="24"/>
      <c r="M277" s="24"/>
      <c r="N277" s="29"/>
      <c r="O277" s="24"/>
      <c r="P277" s="24"/>
      <c r="Q277" s="24"/>
    </row>
    <row r="278" spans="1:17" x14ac:dyDescent="0.25">
      <c r="A278" s="24"/>
      <c r="B278" s="24"/>
      <c r="C278" s="24"/>
      <c r="D278" s="51"/>
      <c r="E278" s="24"/>
      <c r="F278" s="24"/>
      <c r="G278" s="24"/>
      <c r="H278" s="24"/>
      <c r="I278" s="24"/>
      <c r="J278" s="24"/>
      <c r="K278" s="24"/>
      <c r="L278" s="24"/>
      <c r="M278" s="24"/>
      <c r="N278" s="29"/>
      <c r="O278" s="24"/>
      <c r="P278" s="24"/>
      <c r="Q278" s="24"/>
    </row>
    <row r="279" spans="1:17" x14ac:dyDescent="0.25">
      <c r="A279" s="24"/>
      <c r="B279" s="24"/>
      <c r="C279" s="24"/>
      <c r="D279" s="51"/>
      <c r="E279" s="24"/>
      <c r="F279" s="24"/>
      <c r="G279" s="24"/>
      <c r="H279" s="24"/>
      <c r="I279" s="24"/>
      <c r="J279" s="24"/>
      <c r="K279" s="24"/>
      <c r="L279" s="24"/>
      <c r="M279" s="24"/>
      <c r="N279" s="29"/>
      <c r="O279" s="24"/>
      <c r="P279" s="24"/>
      <c r="Q279" s="24"/>
    </row>
    <row r="280" spans="1:17" x14ac:dyDescent="0.25">
      <c r="A280" s="24"/>
      <c r="B280" s="24"/>
      <c r="C280" s="24"/>
      <c r="D280" s="51"/>
      <c r="E280" s="24"/>
      <c r="F280" s="24"/>
      <c r="G280" s="24"/>
      <c r="H280" s="24"/>
      <c r="I280" s="24"/>
      <c r="J280" s="24"/>
      <c r="K280" s="24"/>
      <c r="L280" s="24"/>
      <c r="M280" s="24"/>
      <c r="N280" s="29"/>
      <c r="O280" s="24"/>
      <c r="P280" s="24"/>
      <c r="Q280" s="24"/>
    </row>
    <row r="281" spans="1:17" x14ac:dyDescent="0.25">
      <c r="A281" s="24"/>
      <c r="B281" s="24"/>
      <c r="C281" s="24"/>
      <c r="D281" s="51"/>
      <c r="E281" s="24"/>
      <c r="F281" s="24"/>
      <c r="G281" s="24"/>
      <c r="H281" s="24"/>
      <c r="I281" s="24"/>
      <c r="J281" s="24"/>
      <c r="K281" s="24"/>
      <c r="L281" s="24"/>
      <c r="M281" s="24"/>
      <c r="N281" s="29"/>
      <c r="O281" s="24"/>
      <c r="P281" s="24"/>
      <c r="Q281" s="24"/>
    </row>
    <row r="282" spans="1:17" x14ac:dyDescent="0.25">
      <c r="A282" s="24"/>
      <c r="B282" s="24"/>
      <c r="C282" s="24"/>
      <c r="D282" s="51"/>
      <c r="E282" s="24"/>
      <c r="F282" s="24"/>
      <c r="G282" s="24"/>
      <c r="H282" s="24"/>
      <c r="I282" s="24"/>
      <c r="J282" s="24"/>
      <c r="K282" s="24"/>
      <c r="L282" s="24"/>
      <c r="M282" s="24"/>
      <c r="N282" s="29"/>
      <c r="O282" s="24"/>
      <c r="P282" s="24"/>
      <c r="Q282" s="24"/>
    </row>
    <row r="283" spans="1:17" x14ac:dyDescent="0.25">
      <c r="A283" s="24"/>
      <c r="B283" s="24"/>
      <c r="C283" s="24"/>
      <c r="D283" s="51"/>
      <c r="E283" s="24"/>
      <c r="F283" s="24"/>
      <c r="G283" s="24"/>
      <c r="H283" s="24"/>
      <c r="I283" s="24"/>
      <c r="J283" s="24"/>
      <c r="K283" s="24"/>
      <c r="L283" s="24"/>
      <c r="M283" s="24"/>
      <c r="N283" s="29"/>
      <c r="O283" s="24"/>
      <c r="P283" s="24"/>
      <c r="Q283" s="24"/>
    </row>
    <row r="284" spans="1:17" x14ac:dyDescent="0.25">
      <c r="A284" s="24"/>
      <c r="B284" s="24"/>
      <c r="C284" s="24"/>
      <c r="D284" s="51"/>
      <c r="E284" s="24"/>
      <c r="F284" s="24"/>
      <c r="G284" s="24"/>
      <c r="H284" s="24"/>
      <c r="I284" s="24"/>
      <c r="J284" s="24"/>
      <c r="K284" s="24"/>
      <c r="L284" s="24"/>
      <c r="M284" s="24"/>
      <c r="N284" s="29"/>
      <c r="O284" s="24"/>
      <c r="P284" s="24"/>
      <c r="Q284" s="24"/>
    </row>
    <row r="285" spans="1:17" x14ac:dyDescent="0.25">
      <c r="A285" s="24"/>
      <c r="B285" s="24"/>
      <c r="C285" s="24"/>
      <c r="D285" s="51"/>
      <c r="E285" s="24"/>
      <c r="F285" s="24"/>
      <c r="G285" s="24"/>
      <c r="H285" s="24"/>
      <c r="I285" s="24"/>
      <c r="J285" s="24"/>
      <c r="K285" s="24"/>
      <c r="L285" s="24"/>
      <c r="M285" s="24"/>
      <c r="N285" s="29"/>
      <c r="O285" s="24"/>
      <c r="P285" s="24"/>
      <c r="Q285" s="24"/>
    </row>
    <row r="286" spans="1:17" x14ac:dyDescent="0.25">
      <c r="A286" s="24"/>
      <c r="B286" s="24"/>
      <c r="C286" s="24"/>
      <c r="D286" s="51"/>
      <c r="E286" s="24"/>
      <c r="F286" s="24"/>
      <c r="G286" s="24"/>
      <c r="H286" s="24"/>
      <c r="I286" s="24"/>
      <c r="J286" s="24"/>
      <c r="K286" s="24"/>
      <c r="L286" s="24"/>
      <c r="M286" s="24"/>
      <c r="N286" s="29"/>
      <c r="O286" s="24"/>
      <c r="P286" s="24"/>
      <c r="Q286" s="24"/>
    </row>
    <row r="287" spans="1:17" x14ac:dyDescent="0.25">
      <c r="A287" s="24"/>
      <c r="B287" s="24"/>
      <c r="C287" s="24"/>
      <c r="D287" s="51"/>
      <c r="E287" s="24"/>
      <c r="F287" s="24"/>
      <c r="G287" s="24"/>
      <c r="H287" s="24"/>
      <c r="I287" s="24"/>
      <c r="J287" s="24"/>
      <c r="K287" s="24"/>
      <c r="L287" s="24"/>
      <c r="M287" s="24"/>
      <c r="N287" s="29"/>
      <c r="O287" s="24"/>
      <c r="P287" s="24"/>
      <c r="Q287" s="24"/>
    </row>
    <row r="288" spans="1:17" x14ac:dyDescent="0.25">
      <c r="A288" s="24"/>
      <c r="B288" s="24"/>
      <c r="C288" s="24"/>
      <c r="D288" s="51"/>
      <c r="E288" s="24"/>
      <c r="F288" s="24"/>
      <c r="G288" s="24"/>
      <c r="H288" s="24"/>
      <c r="I288" s="24"/>
      <c r="J288" s="24"/>
      <c r="K288" s="24"/>
      <c r="L288" s="24"/>
      <c r="M288" s="24"/>
      <c r="N288" s="29"/>
      <c r="O288" s="24"/>
      <c r="P288" s="24"/>
      <c r="Q288" s="24"/>
    </row>
    <row r="289" spans="1:17" x14ac:dyDescent="0.25">
      <c r="A289" s="24"/>
      <c r="B289" s="24"/>
      <c r="C289" s="24"/>
      <c r="D289" s="51"/>
      <c r="E289" s="24"/>
      <c r="F289" s="24"/>
      <c r="G289" s="24"/>
      <c r="H289" s="24"/>
      <c r="I289" s="24"/>
      <c r="J289" s="24"/>
      <c r="K289" s="24"/>
      <c r="L289" s="24"/>
      <c r="M289" s="24"/>
      <c r="N289" s="29"/>
      <c r="O289" s="24"/>
      <c r="P289" s="24"/>
      <c r="Q289" s="24"/>
    </row>
    <row r="290" spans="1:17" x14ac:dyDescent="0.25">
      <c r="A290" s="24"/>
      <c r="B290" s="24"/>
      <c r="C290" s="24"/>
      <c r="D290" s="51"/>
      <c r="E290" s="24"/>
      <c r="F290" s="24"/>
      <c r="G290" s="24"/>
      <c r="H290" s="24"/>
      <c r="I290" s="24"/>
      <c r="J290" s="24"/>
      <c r="K290" s="24"/>
      <c r="L290" s="24"/>
      <c r="M290" s="24"/>
      <c r="N290" s="29"/>
      <c r="O290" s="24"/>
      <c r="P290" s="24"/>
      <c r="Q290" s="24"/>
    </row>
    <row r="291" spans="1:17" x14ac:dyDescent="0.25">
      <c r="A291" s="24"/>
      <c r="B291" s="24"/>
      <c r="C291" s="24"/>
      <c r="D291" s="51"/>
      <c r="E291" s="24"/>
      <c r="F291" s="24"/>
      <c r="G291" s="24"/>
      <c r="H291" s="24"/>
      <c r="I291" s="24"/>
      <c r="J291" s="24"/>
      <c r="K291" s="24"/>
      <c r="L291" s="24"/>
      <c r="M291" s="24"/>
      <c r="N291" s="29"/>
      <c r="O291" s="24"/>
      <c r="P291" s="24"/>
      <c r="Q291" s="24"/>
    </row>
    <row r="292" spans="1:17" x14ac:dyDescent="0.25">
      <c r="A292" s="24"/>
      <c r="B292" s="24"/>
      <c r="C292" s="24"/>
      <c r="D292" s="51"/>
      <c r="E292" s="24"/>
      <c r="F292" s="24"/>
      <c r="G292" s="24"/>
      <c r="H292" s="24"/>
      <c r="I292" s="24"/>
      <c r="J292" s="24"/>
      <c r="K292" s="24"/>
      <c r="L292" s="24"/>
      <c r="M292" s="24"/>
      <c r="N292" s="29"/>
      <c r="O292" s="24"/>
      <c r="P292" s="24"/>
      <c r="Q292" s="24"/>
    </row>
    <row r="293" spans="1:17" x14ac:dyDescent="0.25">
      <c r="A293" s="24"/>
      <c r="B293" s="24"/>
      <c r="C293" s="24"/>
      <c r="D293" s="51"/>
      <c r="E293" s="24"/>
      <c r="F293" s="24"/>
      <c r="G293" s="24"/>
      <c r="H293" s="24"/>
      <c r="I293" s="24"/>
      <c r="J293" s="24"/>
      <c r="K293" s="24"/>
      <c r="L293" s="24"/>
      <c r="M293" s="24"/>
      <c r="N293" s="29"/>
      <c r="O293" s="24"/>
      <c r="P293" s="24"/>
      <c r="Q293" s="24"/>
    </row>
    <row r="294" spans="1:17" x14ac:dyDescent="0.25">
      <c r="A294" s="24"/>
      <c r="B294" s="24"/>
      <c r="C294" s="24"/>
      <c r="D294" s="51"/>
      <c r="E294" s="24"/>
      <c r="F294" s="24"/>
      <c r="G294" s="24"/>
      <c r="H294" s="24"/>
      <c r="I294" s="24"/>
      <c r="J294" s="24"/>
      <c r="K294" s="24"/>
      <c r="L294" s="24"/>
      <c r="M294" s="24"/>
      <c r="N294" s="29"/>
      <c r="O294" s="24"/>
      <c r="P294" s="24"/>
      <c r="Q294" s="24"/>
    </row>
    <row r="295" spans="1:17" x14ac:dyDescent="0.25">
      <c r="A295" s="24"/>
      <c r="B295" s="24"/>
      <c r="C295" s="24"/>
      <c r="D295" s="51"/>
      <c r="E295" s="24"/>
      <c r="F295" s="24"/>
      <c r="G295" s="24"/>
      <c r="H295" s="24"/>
      <c r="I295" s="24"/>
      <c r="J295" s="24"/>
      <c r="K295" s="24"/>
      <c r="L295" s="24"/>
      <c r="M295" s="24"/>
      <c r="N295" s="29"/>
      <c r="O295" s="24"/>
      <c r="P295" s="24"/>
      <c r="Q295" s="24"/>
    </row>
    <row r="296" spans="1:17" x14ac:dyDescent="0.25">
      <c r="A296" s="24"/>
      <c r="B296" s="24"/>
      <c r="C296" s="24"/>
      <c r="D296" s="51"/>
      <c r="E296" s="24"/>
      <c r="F296" s="24"/>
      <c r="G296" s="24"/>
      <c r="H296" s="24"/>
      <c r="I296" s="24"/>
      <c r="J296" s="24"/>
      <c r="K296" s="24"/>
      <c r="L296" s="24"/>
      <c r="M296" s="24"/>
      <c r="N296" s="29"/>
      <c r="O296" s="24"/>
      <c r="P296" s="24"/>
      <c r="Q296" s="24"/>
    </row>
    <row r="297" spans="1:17" x14ac:dyDescent="0.25">
      <c r="A297" s="24"/>
      <c r="B297" s="24"/>
      <c r="C297" s="24"/>
      <c r="D297" s="51"/>
      <c r="E297" s="24"/>
      <c r="F297" s="24"/>
      <c r="G297" s="24"/>
      <c r="H297" s="24"/>
      <c r="I297" s="24"/>
      <c r="J297" s="24"/>
      <c r="K297" s="24"/>
      <c r="L297" s="24"/>
      <c r="M297" s="24"/>
      <c r="N297" s="29"/>
      <c r="O297" s="24"/>
      <c r="P297" s="24"/>
      <c r="Q297" s="24"/>
    </row>
    <row r="298" spans="1:17" x14ac:dyDescent="0.25">
      <c r="A298" s="24"/>
      <c r="B298" s="24"/>
      <c r="C298" s="24"/>
      <c r="D298" s="51"/>
      <c r="E298" s="24"/>
      <c r="F298" s="24"/>
      <c r="G298" s="24"/>
      <c r="H298" s="24"/>
      <c r="I298" s="24"/>
      <c r="J298" s="24"/>
      <c r="K298" s="24"/>
      <c r="L298" s="24"/>
      <c r="M298" s="24"/>
      <c r="N298" s="29"/>
      <c r="O298" s="24"/>
      <c r="P298" s="24"/>
      <c r="Q298" s="24"/>
    </row>
    <row r="299" spans="1:17" x14ac:dyDescent="0.25">
      <c r="A299" s="24"/>
      <c r="B299" s="24"/>
      <c r="C299" s="24"/>
      <c r="D299" s="51"/>
      <c r="E299" s="24"/>
      <c r="F299" s="24"/>
      <c r="G299" s="24"/>
      <c r="H299" s="24"/>
      <c r="I299" s="24"/>
      <c r="J299" s="24"/>
      <c r="K299" s="24"/>
      <c r="L299" s="24"/>
      <c r="M299" s="24"/>
      <c r="N299" s="29"/>
      <c r="O299" s="24"/>
      <c r="P299" s="24"/>
      <c r="Q299" s="24"/>
    </row>
    <row r="300" spans="1:17" x14ac:dyDescent="0.25">
      <c r="A300" s="24"/>
      <c r="B300" s="24"/>
      <c r="C300" s="24"/>
      <c r="D300" s="51"/>
      <c r="E300" s="24"/>
      <c r="F300" s="24"/>
      <c r="G300" s="24"/>
      <c r="H300" s="24"/>
      <c r="I300" s="24"/>
      <c r="J300" s="24"/>
      <c r="K300" s="24"/>
      <c r="L300" s="24"/>
      <c r="M300" s="24"/>
      <c r="N300" s="29"/>
      <c r="O300" s="24"/>
      <c r="P300" s="24"/>
      <c r="Q300" s="24"/>
    </row>
    <row r="301" spans="1:17" x14ac:dyDescent="0.25">
      <c r="A301" s="24"/>
      <c r="B301" s="24"/>
      <c r="C301" s="24"/>
      <c r="D301" s="51"/>
      <c r="E301" s="24"/>
      <c r="F301" s="24"/>
      <c r="G301" s="24"/>
      <c r="H301" s="24"/>
      <c r="I301" s="24"/>
      <c r="J301" s="24"/>
      <c r="K301" s="24"/>
      <c r="L301" s="24"/>
      <c r="M301" s="24"/>
      <c r="N301" s="29"/>
      <c r="O301" s="24"/>
      <c r="P301" s="24"/>
      <c r="Q301" s="24"/>
    </row>
    <row r="302" spans="1:17" x14ac:dyDescent="0.25">
      <c r="A302" s="24"/>
      <c r="B302" s="24"/>
      <c r="C302" s="24"/>
      <c r="D302" s="51"/>
      <c r="E302" s="24"/>
      <c r="F302" s="24"/>
      <c r="G302" s="24"/>
      <c r="H302" s="24"/>
      <c r="I302" s="24"/>
      <c r="J302" s="24"/>
      <c r="K302" s="24"/>
      <c r="L302" s="24"/>
      <c r="M302" s="24"/>
      <c r="N302" s="29"/>
      <c r="O302" s="24"/>
      <c r="P302" s="24"/>
      <c r="Q302" s="24"/>
    </row>
    <row r="303" spans="1:17" x14ac:dyDescent="0.25">
      <c r="A303" s="24"/>
      <c r="B303" s="24"/>
      <c r="C303" s="24"/>
      <c r="D303" s="51"/>
      <c r="E303" s="24"/>
      <c r="F303" s="24"/>
      <c r="G303" s="24"/>
      <c r="H303" s="24"/>
      <c r="I303" s="24"/>
      <c r="J303" s="24"/>
      <c r="K303" s="24"/>
      <c r="L303" s="24"/>
      <c r="M303" s="24"/>
      <c r="N303" s="29"/>
      <c r="O303" s="24"/>
      <c r="P303" s="24"/>
      <c r="Q303" s="24"/>
    </row>
    <row r="304" spans="1:17" x14ac:dyDescent="0.25">
      <c r="A304" s="24"/>
      <c r="B304" s="24"/>
      <c r="C304" s="24"/>
      <c r="D304" s="51"/>
      <c r="E304" s="24"/>
      <c r="F304" s="24"/>
      <c r="G304" s="24"/>
      <c r="H304" s="24"/>
      <c r="I304" s="24"/>
      <c r="J304" s="24"/>
      <c r="K304" s="24"/>
      <c r="L304" s="24"/>
      <c r="M304" s="24"/>
      <c r="N304" s="29"/>
      <c r="O304" s="24"/>
      <c r="P304" s="24"/>
      <c r="Q304" s="24"/>
    </row>
    <row r="305" spans="1:17" x14ac:dyDescent="0.25">
      <c r="A305" s="24"/>
      <c r="B305" s="24"/>
      <c r="C305" s="24"/>
      <c r="D305" s="51"/>
      <c r="E305" s="24"/>
      <c r="F305" s="24"/>
      <c r="G305" s="24"/>
      <c r="H305" s="24"/>
      <c r="I305" s="24"/>
      <c r="J305" s="24"/>
      <c r="K305" s="24"/>
      <c r="L305" s="24"/>
      <c r="M305" s="24"/>
      <c r="N305" s="29"/>
      <c r="O305" s="24"/>
      <c r="P305" s="24"/>
      <c r="Q305" s="24"/>
    </row>
    <row r="306" spans="1:17" x14ac:dyDescent="0.25">
      <c r="A306" s="24"/>
      <c r="B306" s="24"/>
      <c r="C306" s="24"/>
      <c r="D306" s="51"/>
      <c r="E306" s="24"/>
      <c r="F306" s="24"/>
      <c r="G306" s="24"/>
      <c r="H306" s="24"/>
      <c r="I306" s="24"/>
      <c r="J306" s="24"/>
      <c r="K306" s="24"/>
      <c r="L306" s="24"/>
      <c r="M306" s="24"/>
      <c r="N306" s="29"/>
      <c r="O306" s="24"/>
      <c r="P306" s="24"/>
      <c r="Q306" s="24"/>
    </row>
    <row r="307" spans="1:17" x14ac:dyDescent="0.25">
      <c r="A307" s="24"/>
      <c r="B307" s="24"/>
      <c r="C307" s="24"/>
      <c r="D307" s="51"/>
      <c r="E307" s="24"/>
      <c r="F307" s="24"/>
      <c r="G307" s="24"/>
      <c r="H307" s="24"/>
      <c r="I307" s="24"/>
      <c r="J307" s="24"/>
      <c r="K307" s="24"/>
      <c r="L307" s="24"/>
      <c r="M307" s="24"/>
      <c r="N307" s="29"/>
      <c r="O307" s="24"/>
      <c r="P307" s="24"/>
      <c r="Q307" s="24"/>
    </row>
    <row r="308" spans="1:17" x14ac:dyDescent="0.25">
      <c r="A308" s="24"/>
      <c r="B308" s="24"/>
      <c r="C308" s="24"/>
      <c r="D308" s="51"/>
      <c r="E308" s="24"/>
      <c r="F308" s="24"/>
      <c r="G308" s="24"/>
      <c r="H308" s="24"/>
      <c r="I308" s="24"/>
      <c r="J308" s="24"/>
      <c r="K308" s="24"/>
      <c r="L308" s="24"/>
      <c r="M308" s="24"/>
      <c r="N308" s="29"/>
      <c r="O308" s="24"/>
      <c r="P308" s="24"/>
      <c r="Q308" s="24"/>
    </row>
    <row r="309" spans="1:17" x14ac:dyDescent="0.25">
      <c r="A309" s="24"/>
      <c r="B309" s="24"/>
      <c r="C309" s="24"/>
      <c r="D309" s="51"/>
      <c r="E309" s="24"/>
      <c r="F309" s="24"/>
      <c r="G309" s="24"/>
      <c r="H309" s="24"/>
      <c r="I309" s="24"/>
      <c r="J309" s="24"/>
      <c r="K309" s="24"/>
      <c r="L309" s="24"/>
      <c r="M309" s="24"/>
      <c r="N309" s="29"/>
      <c r="O309" s="24"/>
      <c r="P309" s="24"/>
      <c r="Q309" s="24"/>
    </row>
    <row r="310" spans="1:17" x14ac:dyDescent="0.25">
      <c r="A310" s="24"/>
      <c r="B310" s="24"/>
      <c r="C310" s="24"/>
      <c r="D310" s="51"/>
      <c r="E310" s="24"/>
      <c r="F310" s="24"/>
      <c r="G310" s="24"/>
      <c r="H310" s="24"/>
      <c r="I310" s="24"/>
      <c r="J310" s="24"/>
      <c r="K310" s="24"/>
      <c r="L310" s="24"/>
      <c r="M310" s="24"/>
      <c r="N310" s="29"/>
      <c r="O310" s="24"/>
      <c r="P310" s="24"/>
      <c r="Q310" s="24"/>
    </row>
    <row r="311" spans="1:17" x14ac:dyDescent="0.25">
      <c r="A311" s="24"/>
      <c r="B311" s="24"/>
      <c r="C311" s="24"/>
      <c r="D311" s="51"/>
      <c r="E311" s="24"/>
      <c r="F311" s="24"/>
      <c r="G311" s="24"/>
      <c r="H311" s="24"/>
      <c r="I311" s="24"/>
      <c r="J311" s="24"/>
      <c r="K311" s="24"/>
      <c r="L311" s="24"/>
      <c r="M311" s="24"/>
      <c r="N311" s="29"/>
      <c r="O311" s="24"/>
      <c r="P311" s="24"/>
      <c r="Q311" s="24"/>
    </row>
    <row r="312" spans="1:17" x14ac:dyDescent="0.25">
      <c r="A312" s="24"/>
      <c r="B312" s="24"/>
      <c r="C312" s="24"/>
      <c r="D312" s="51"/>
      <c r="E312" s="24"/>
      <c r="F312" s="24"/>
      <c r="G312" s="24"/>
      <c r="H312" s="24"/>
      <c r="I312" s="24"/>
      <c r="J312" s="24"/>
      <c r="K312" s="24"/>
      <c r="L312" s="24"/>
      <c r="M312" s="24"/>
      <c r="N312" s="29"/>
      <c r="O312" s="24"/>
      <c r="P312" s="24"/>
      <c r="Q312" s="24"/>
    </row>
    <row r="313" spans="1:17" x14ac:dyDescent="0.25">
      <c r="A313" s="24"/>
      <c r="B313" s="24"/>
      <c r="C313" s="24"/>
      <c r="D313" s="51"/>
      <c r="E313" s="24"/>
      <c r="F313" s="24"/>
      <c r="G313" s="24"/>
      <c r="H313" s="24"/>
      <c r="I313" s="24"/>
      <c r="J313" s="24"/>
      <c r="K313" s="24"/>
      <c r="L313" s="24"/>
      <c r="M313" s="24"/>
      <c r="N313" s="29"/>
      <c r="O313" s="24"/>
      <c r="P313" s="24"/>
      <c r="Q313" s="24"/>
    </row>
    <row r="314" spans="1:17" x14ac:dyDescent="0.25">
      <c r="A314" s="24"/>
      <c r="B314" s="24"/>
      <c r="C314" s="24"/>
      <c r="D314" s="51"/>
      <c r="E314" s="24"/>
      <c r="F314" s="24"/>
      <c r="G314" s="24"/>
      <c r="H314" s="24"/>
      <c r="I314" s="24"/>
      <c r="J314" s="24"/>
      <c r="K314" s="24"/>
      <c r="L314" s="24"/>
      <c r="M314" s="24"/>
      <c r="N314" s="29"/>
      <c r="O314" s="24"/>
      <c r="P314" s="24"/>
      <c r="Q314" s="24"/>
    </row>
    <row r="315" spans="1:17" x14ac:dyDescent="0.25">
      <c r="A315" s="24"/>
      <c r="B315" s="24"/>
      <c r="C315" s="24"/>
      <c r="D315" s="51"/>
      <c r="E315" s="24"/>
      <c r="F315" s="24"/>
      <c r="G315" s="24"/>
      <c r="H315" s="24"/>
      <c r="I315" s="24"/>
      <c r="J315" s="24"/>
      <c r="K315" s="24"/>
      <c r="L315" s="24"/>
      <c r="M315" s="24"/>
      <c r="N315" s="29"/>
      <c r="O315" s="24"/>
      <c r="P315" s="24"/>
      <c r="Q315" s="24"/>
    </row>
    <row r="316" spans="1:17" x14ac:dyDescent="0.25">
      <c r="A316" s="24"/>
      <c r="B316" s="24"/>
      <c r="C316" s="24"/>
      <c r="D316" s="51"/>
      <c r="E316" s="24"/>
      <c r="F316" s="24"/>
      <c r="G316" s="24"/>
      <c r="H316" s="24"/>
      <c r="I316" s="24"/>
      <c r="J316" s="24"/>
      <c r="K316" s="24"/>
      <c r="L316" s="24"/>
      <c r="M316" s="24"/>
      <c r="N316" s="29"/>
      <c r="O316" s="24"/>
      <c r="P316" s="24"/>
      <c r="Q316" s="24"/>
    </row>
    <row r="317" spans="1:17" x14ac:dyDescent="0.25">
      <c r="A317" s="24"/>
      <c r="B317" s="24"/>
      <c r="C317" s="24"/>
      <c r="D317" s="51"/>
      <c r="E317" s="24"/>
      <c r="F317" s="24"/>
      <c r="G317" s="24"/>
      <c r="H317" s="24"/>
      <c r="I317" s="24"/>
      <c r="J317" s="24"/>
      <c r="K317" s="24"/>
      <c r="L317" s="24"/>
      <c r="M317" s="24"/>
      <c r="N317" s="29"/>
      <c r="O317" s="24"/>
      <c r="P317" s="24"/>
      <c r="Q317" s="24"/>
    </row>
    <row r="318" spans="1:17" x14ac:dyDescent="0.25">
      <c r="A318" s="24"/>
      <c r="B318" s="24"/>
      <c r="C318" s="24"/>
      <c r="D318" s="51"/>
      <c r="E318" s="24"/>
      <c r="F318" s="24"/>
      <c r="G318" s="24"/>
      <c r="H318" s="24"/>
      <c r="I318" s="24"/>
      <c r="J318" s="24"/>
      <c r="K318" s="24"/>
      <c r="L318" s="24"/>
      <c r="M318" s="24"/>
      <c r="N318" s="29"/>
      <c r="O318" s="24"/>
      <c r="P318" s="24"/>
      <c r="Q318" s="24"/>
    </row>
    <row r="319" spans="1:17" x14ac:dyDescent="0.25">
      <c r="A319" s="24"/>
      <c r="B319" s="24"/>
      <c r="C319" s="24"/>
      <c r="D319" s="51"/>
      <c r="E319" s="24"/>
      <c r="F319" s="24"/>
      <c r="G319" s="24"/>
      <c r="H319" s="24"/>
      <c r="I319" s="24"/>
      <c r="J319" s="24"/>
      <c r="K319" s="24"/>
      <c r="L319" s="24"/>
      <c r="M319" s="24"/>
      <c r="N319" s="29"/>
      <c r="O319" s="24"/>
      <c r="P319" s="24"/>
      <c r="Q319" s="24"/>
    </row>
    <row r="320" spans="1:17" x14ac:dyDescent="0.25">
      <c r="A320" s="24"/>
      <c r="B320" s="24"/>
      <c r="C320" s="24"/>
      <c r="D320" s="51"/>
      <c r="E320" s="24"/>
      <c r="F320" s="24"/>
      <c r="G320" s="24"/>
      <c r="H320" s="24"/>
      <c r="I320" s="24"/>
      <c r="J320" s="24"/>
      <c r="K320" s="24"/>
      <c r="L320" s="24"/>
      <c r="M320" s="24"/>
      <c r="N320" s="29"/>
      <c r="O320" s="24"/>
      <c r="P320" s="24"/>
      <c r="Q320" s="24"/>
    </row>
    <row r="321" spans="1:17" x14ac:dyDescent="0.25">
      <c r="A321" s="24"/>
      <c r="B321" s="24"/>
      <c r="C321" s="24"/>
      <c r="D321" s="51"/>
      <c r="E321" s="24"/>
      <c r="F321" s="24"/>
      <c r="G321" s="24"/>
      <c r="H321" s="24"/>
      <c r="I321" s="24"/>
      <c r="J321" s="24"/>
      <c r="K321" s="24"/>
      <c r="L321" s="24"/>
      <c r="M321" s="24"/>
      <c r="N321" s="29"/>
      <c r="O321" s="24"/>
      <c r="P321" s="24"/>
      <c r="Q321" s="24"/>
    </row>
    <row r="322" spans="1:17" x14ac:dyDescent="0.25">
      <c r="A322" s="24"/>
      <c r="B322" s="24"/>
      <c r="C322" s="24"/>
      <c r="D322" s="51"/>
      <c r="E322" s="24"/>
      <c r="F322" s="24"/>
      <c r="G322" s="24"/>
      <c r="H322" s="24"/>
      <c r="I322" s="24"/>
      <c r="J322" s="24"/>
      <c r="K322" s="24"/>
      <c r="L322" s="24"/>
      <c r="M322" s="24"/>
      <c r="N322" s="29"/>
      <c r="O322" s="24"/>
      <c r="P322" s="24"/>
      <c r="Q322" s="24"/>
    </row>
    <row r="323" spans="1:17" x14ac:dyDescent="0.25">
      <c r="A323" s="24"/>
      <c r="B323" s="24"/>
      <c r="C323" s="24"/>
      <c r="D323" s="51"/>
      <c r="E323" s="24"/>
      <c r="F323" s="24"/>
      <c r="G323" s="24"/>
      <c r="H323" s="24"/>
      <c r="I323" s="24"/>
      <c r="J323" s="24"/>
      <c r="K323" s="24"/>
      <c r="L323" s="24"/>
      <c r="M323" s="24"/>
      <c r="N323" s="29"/>
      <c r="O323" s="24"/>
      <c r="P323" s="24"/>
      <c r="Q323" s="24"/>
    </row>
    <row r="324" spans="1:17" x14ac:dyDescent="0.25">
      <c r="A324" s="24"/>
      <c r="B324" s="24"/>
      <c r="C324" s="24"/>
      <c r="D324" s="51"/>
      <c r="E324" s="24"/>
      <c r="F324" s="24"/>
      <c r="G324" s="24"/>
      <c r="H324" s="24"/>
      <c r="I324" s="24"/>
      <c r="J324" s="24"/>
      <c r="K324" s="24"/>
      <c r="L324" s="24"/>
      <c r="M324" s="24"/>
      <c r="N324" s="29"/>
      <c r="O324" s="24"/>
      <c r="P324" s="24"/>
      <c r="Q324" s="24"/>
    </row>
    <row r="325" spans="1:17" x14ac:dyDescent="0.25">
      <c r="A325" s="24"/>
      <c r="B325" s="24"/>
      <c r="C325" s="24"/>
      <c r="D325" s="51"/>
      <c r="E325" s="24"/>
      <c r="F325" s="24"/>
      <c r="G325" s="24"/>
      <c r="H325" s="24"/>
      <c r="I325" s="24"/>
      <c r="J325" s="24"/>
      <c r="K325" s="24"/>
      <c r="L325" s="24"/>
      <c r="M325" s="24"/>
      <c r="N325" s="29"/>
      <c r="O325" s="24"/>
      <c r="P325" s="24"/>
      <c r="Q325" s="24"/>
    </row>
    <row r="326" spans="1:17" x14ac:dyDescent="0.25">
      <c r="A326" s="24"/>
      <c r="B326" s="24"/>
      <c r="C326" s="24"/>
      <c r="D326" s="51"/>
      <c r="E326" s="24"/>
      <c r="F326" s="24"/>
      <c r="G326" s="24"/>
      <c r="H326" s="24"/>
      <c r="I326" s="24"/>
      <c r="J326" s="24"/>
      <c r="K326" s="24"/>
      <c r="L326" s="24"/>
      <c r="M326" s="24"/>
      <c r="N326" s="29"/>
      <c r="O326" s="24"/>
      <c r="P326" s="24"/>
      <c r="Q326" s="24"/>
    </row>
    <row r="327" spans="1:17" x14ac:dyDescent="0.25">
      <c r="A327" s="24"/>
      <c r="B327" s="24"/>
      <c r="C327" s="24"/>
      <c r="D327" s="51"/>
      <c r="E327" s="24"/>
      <c r="F327" s="24"/>
      <c r="G327" s="24"/>
      <c r="H327" s="24"/>
      <c r="I327" s="24"/>
      <c r="J327" s="24"/>
      <c r="K327" s="24"/>
      <c r="L327" s="24"/>
      <c r="M327" s="24"/>
      <c r="N327" s="29"/>
      <c r="O327" s="24"/>
      <c r="P327" s="24"/>
      <c r="Q327" s="24"/>
    </row>
    <row r="328" spans="1:17" x14ac:dyDescent="0.25">
      <c r="A328" s="24"/>
      <c r="B328" s="24"/>
      <c r="C328" s="24"/>
      <c r="D328" s="51"/>
      <c r="E328" s="24"/>
      <c r="F328" s="24"/>
      <c r="G328" s="24"/>
      <c r="H328" s="24"/>
      <c r="I328" s="24"/>
      <c r="J328" s="24"/>
      <c r="K328" s="24"/>
      <c r="L328" s="24"/>
      <c r="M328" s="24"/>
      <c r="N328" s="29"/>
      <c r="O328" s="24"/>
      <c r="P328" s="24"/>
      <c r="Q328" s="24"/>
    </row>
    <row r="329" spans="1:17" x14ac:dyDescent="0.25">
      <c r="A329" s="24"/>
      <c r="B329" s="24"/>
      <c r="C329" s="24"/>
      <c r="D329" s="51"/>
      <c r="E329" s="24"/>
      <c r="F329" s="24"/>
      <c r="G329" s="24"/>
      <c r="H329" s="24"/>
      <c r="I329" s="24"/>
      <c r="J329" s="24"/>
      <c r="K329" s="24"/>
      <c r="L329" s="24"/>
      <c r="M329" s="24"/>
      <c r="N329" s="29"/>
      <c r="O329" s="24"/>
      <c r="P329" s="24"/>
      <c r="Q329" s="24"/>
    </row>
    <row r="330" spans="1:17" x14ac:dyDescent="0.25">
      <c r="A330" s="24"/>
      <c r="B330" s="24"/>
      <c r="C330" s="24"/>
      <c r="D330" s="51"/>
      <c r="E330" s="24"/>
      <c r="F330" s="24"/>
      <c r="G330" s="24"/>
      <c r="H330" s="24"/>
      <c r="I330" s="24"/>
      <c r="J330" s="24"/>
      <c r="K330" s="24"/>
      <c r="L330" s="24"/>
      <c r="M330" s="24"/>
      <c r="N330" s="29"/>
      <c r="O330" s="24"/>
      <c r="P330" s="24"/>
      <c r="Q330" s="24"/>
    </row>
    <row r="331" spans="1:17" x14ac:dyDescent="0.25">
      <c r="A331" s="24"/>
      <c r="B331" s="24"/>
      <c r="C331" s="24"/>
      <c r="D331" s="51"/>
      <c r="E331" s="24"/>
      <c r="F331" s="24"/>
      <c r="G331" s="24"/>
      <c r="H331" s="24"/>
      <c r="I331" s="24"/>
      <c r="J331" s="24"/>
      <c r="K331" s="24"/>
      <c r="L331" s="24"/>
      <c r="M331" s="24"/>
      <c r="N331" s="29"/>
      <c r="O331" s="24"/>
      <c r="P331" s="24"/>
      <c r="Q331" s="24"/>
    </row>
    <row r="332" spans="1:17" x14ac:dyDescent="0.25">
      <c r="A332" s="24"/>
      <c r="B332" s="24"/>
      <c r="C332" s="24"/>
      <c r="D332" s="51"/>
      <c r="E332" s="24"/>
      <c r="F332" s="24"/>
      <c r="G332" s="24"/>
      <c r="H332" s="24"/>
      <c r="I332" s="24"/>
      <c r="J332" s="24"/>
      <c r="K332" s="24"/>
      <c r="L332" s="24"/>
      <c r="M332" s="24"/>
      <c r="N332" s="29"/>
      <c r="O332" s="24"/>
      <c r="P332" s="24"/>
      <c r="Q332" s="24"/>
    </row>
    <row r="333" spans="1:17" x14ac:dyDescent="0.25">
      <c r="A333" s="24"/>
      <c r="B333" s="24"/>
      <c r="C333" s="24"/>
      <c r="D333" s="51"/>
      <c r="E333" s="24"/>
      <c r="F333" s="24"/>
      <c r="G333" s="24"/>
      <c r="H333" s="24"/>
      <c r="I333" s="24"/>
      <c r="J333" s="24"/>
      <c r="K333" s="24"/>
      <c r="L333" s="24"/>
      <c r="M333" s="24"/>
      <c r="N333" s="29"/>
      <c r="O333" s="24"/>
      <c r="P333" s="24"/>
      <c r="Q333" s="24"/>
    </row>
    <row r="334" spans="1:17" x14ac:dyDescent="0.25">
      <c r="A334" s="24"/>
      <c r="B334" s="24"/>
      <c r="C334" s="24"/>
      <c r="D334" s="51"/>
      <c r="E334" s="24"/>
      <c r="F334" s="24"/>
      <c r="G334" s="24"/>
      <c r="H334" s="24"/>
      <c r="I334" s="24"/>
      <c r="J334" s="24"/>
      <c r="K334" s="24"/>
      <c r="L334" s="24"/>
      <c r="M334" s="24"/>
      <c r="N334" s="29"/>
      <c r="O334" s="24"/>
      <c r="P334" s="24"/>
      <c r="Q334" s="24"/>
    </row>
    <row r="335" spans="1:17" x14ac:dyDescent="0.25">
      <c r="A335" s="24"/>
      <c r="B335" s="24"/>
      <c r="C335" s="24"/>
      <c r="D335" s="51"/>
      <c r="E335" s="24"/>
      <c r="F335" s="24"/>
      <c r="G335" s="24"/>
      <c r="H335" s="24"/>
      <c r="I335" s="24"/>
      <c r="J335" s="24"/>
      <c r="K335" s="24"/>
      <c r="L335" s="24"/>
      <c r="M335" s="24"/>
      <c r="N335" s="29"/>
      <c r="O335" s="24"/>
      <c r="P335" s="24"/>
      <c r="Q335" s="24"/>
    </row>
    <row r="336" spans="1:17" x14ac:dyDescent="0.25">
      <c r="A336" s="24"/>
      <c r="B336" s="24"/>
      <c r="C336" s="24"/>
      <c r="D336" s="51"/>
      <c r="E336" s="24"/>
      <c r="F336" s="24"/>
      <c r="G336" s="24"/>
      <c r="H336" s="24"/>
      <c r="I336" s="24"/>
      <c r="J336" s="24"/>
      <c r="K336" s="24"/>
      <c r="L336" s="24"/>
      <c r="M336" s="24"/>
      <c r="N336" s="29"/>
      <c r="O336" s="24"/>
      <c r="P336" s="24"/>
      <c r="Q336" s="24"/>
    </row>
    <row r="337" spans="1:17" x14ac:dyDescent="0.25">
      <c r="A337" s="24"/>
      <c r="B337" s="24"/>
      <c r="C337" s="24"/>
      <c r="D337" s="51"/>
      <c r="E337" s="24"/>
      <c r="F337" s="24"/>
      <c r="G337" s="24"/>
      <c r="H337" s="24"/>
      <c r="I337" s="24"/>
      <c r="J337" s="24"/>
      <c r="K337" s="24"/>
      <c r="L337" s="24"/>
      <c r="M337" s="24"/>
      <c r="N337" s="29"/>
      <c r="O337" s="24"/>
      <c r="P337" s="24"/>
      <c r="Q337" s="24"/>
    </row>
    <row r="338" spans="1:17" x14ac:dyDescent="0.25">
      <c r="A338" s="24"/>
      <c r="B338" s="24"/>
      <c r="C338" s="24"/>
      <c r="D338" s="51"/>
      <c r="E338" s="24"/>
      <c r="F338" s="24"/>
      <c r="G338" s="24"/>
      <c r="H338" s="24"/>
      <c r="I338" s="24"/>
      <c r="J338" s="24"/>
      <c r="K338" s="24"/>
      <c r="L338" s="24"/>
      <c r="M338" s="24"/>
      <c r="N338" s="29"/>
      <c r="O338" s="24"/>
      <c r="P338" s="24"/>
      <c r="Q338" s="24"/>
    </row>
    <row r="339" spans="1:17" x14ac:dyDescent="0.25">
      <c r="A339" s="24"/>
      <c r="B339" s="24"/>
      <c r="C339" s="24"/>
      <c r="D339" s="51"/>
      <c r="E339" s="24"/>
      <c r="F339" s="24"/>
      <c r="G339" s="24"/>
      <c r="H339" s="24"/>
      <c r="I339" s="24"/>
      <c r="J339" s="24"/>
      <c r="K339" s="24"/>
      <c r="L339" s="24"/>
      <c r="M339" s="24"/>
      <c r="N339" s="29"/>
      <c r="O339" s="24"/>
      <c r="P339" s="24"/>
      <c r="Q339" s="24"/>
    </row>
    <row r="340" spans="1:17" x14ac:dyDescent="0.25">
      <c r="A340" s="24"/>
      <c r="B340" s="24"/>
      <c r="C340" s="24"/>
      <c r="D340" s="51"/>
      <c r="E340" s="24"/>
      <c r="F340" s="24"/>
      <c r="G340" s="24"/>
      <c r="H340" s="24"/>
      <c r="I340" s="24"/>
      <c r="J340" s="24"/>
      <c r="K340" s="24"/>
      <c r="L340" s="24"/>
      <c r="M340" s="24"/>
      <c r="N340" s="29"/>
      <c r="O340" s="24"/>
      <c r="P340" s="24"/>
      <c r="Q340" s="24"/>
    </row>
    <row r="341" spans="1:17" x14ac:dyDescent="0.25">
      <c r="A341" s="24"/>
      <c r="B341" s="24"/>
      <c r="C341" s="24"/>
      <c r="D341" s="51"/>
      <c r="E341" s="24"/>
      <c r="F341" s="24"/>
      <c r="G341" s="24"/>
      <c r="H341" s="24"/>
      <c r="I341" s="24"/>
      <c r="J341" s="24"/>
      <c r="K341" s="24"/>
      <c r="L341" s="24"/>
      <c r="M341" s="24"/>
      <c r="N341" s="29"/>
      <c r="O341" s="24"/>
      <c r="P341" s="24"/>
      <c r="Q341" s="24"/>
    </row>
    <row r="342" spans="1:17" x14ac:dyDescent="0.25">
      <c r="A342" s="24"/>
      <c r="B342" s="24"/>
      <c r="C342" s="24"/>
      <c r="D342" s="51"/>
      <c r="E342" s="24"/>
      <c r="F342" s="24"/>
      <c r="G342" s="24"/>
      <c r="H342" s="24"/>
      <c r="I342" s="24"/>
      <c r="J342" s="24"/>
      <c r="K342" s="24"/>
      <c r="L342" s="24"/>
      <c r="M342" s="24"/>
      <c r="N342" s="29"/>
      <c r="O342" s="24"/>
      <c r="P342" s="24"/>
      <c r="Q342" s="24"/>
    </row>
    <row r="343" spans="1:17" x14ac:dyDescent="0.25">
      <c r="A343" s="24"/>
      <c r="B343" s="24"/>
      <c r="C343" s="24"/>
      <c r="D343" s="51"/>
      <c r="E343" s="24"/>
      <c r="F343" s="24"/>
      <c r="G343" s="24"/>
      <c r="H343" s="24"/>
      <c r="I343" s="24"/>
      <c r="J343" s="24"/>
      <c r="K343" s="24"/>
      <c r="L343" s="24"/>
      <c r="M343" s="24"/>
      <c r="N343" s="29"/>
      <c r="O343" s="24"/>
      <c r="P343" s="24"/>
      <c r="Q343" s="24"/>
    </row>
    <row r="344" spans="1:17" x14ac:dyDescent="0.25">
      <c r="A344" s="24"/>
      <c r="B344" s="24"/>
      <c r="C344" s="24"/>
      <c r="D344" s="51"/>
      <c r="E344" s="24"/>
      <c r="F344" s="24"/>
      <c r="G344" s="24"/>
      <c r="H344" s="24"/>
      <c r="I344" s="24"/>
      <c r="J344" s="24"/>
      <c r="K344" s="24"/>
      <c r="L344" s="24"/>
      <c r="M344" s="24"/>
      <c r="N344" s="29"/>
      <c r="O344" s="24"/>
      <c r="P344" s="24"/>
      <c r="Q344" s="24"/>
    </row>
    <row r="345" spans="1:17" x14ac:dyDescent="0.25">
      <c r="A345" s="24"/>
      <c r="B345" s="24"/>
      <c r="C345" s="24"/>
      <c r="D345" s="51"/>
      <c r="E345" s="24"/>
      <c r="F345" s="24"/>
      <c r="G345" s="24"/>
      <c r="H345" s="24"/>
      <c r="I345" s="24"/>
      <c r="J345" s="24"/>
      <c r="K345" s="24"/>
      <c r="L345" s="24"/>
      <c r="M345" s="24"/>
      <c r="N345" s="29"/>
      <c r="O345" s="24"/>
      <c r="P345" s="24"/>
      <c r="Q345" s="24"/>
    </row>
    <row r="346" spans="1:17" x14ac:dyDescent="0.25">
      <c r="A346" s="24"/>
      <c r="B346" s="24"/>
      <c r="C346" s="24"/>
      <c r="D346" s="51"/>
      <c r="E346" s="24"/>
      <c r="F346" s="24"/>
      <c r="G346" s="24"/>
      <c r="H346" s="24"/>
      <c r="I346" s="24"/>
      <c r="J346" s="24"/>
      <c r="K346" s="24"/>
      <c r="L346" s="24"/>
      <c r="M346" s="24"/>
      <c r="N346" s="29"/>
      <c r="O346" s="24"/>
      <c r="P346" s="24"/>
      <c r="Q346" s="24"/>
    </row>
    <row r="347" spans="1:17" x14ac:dyDescent="0.25">
      <c r="A347" s="24"/>
      <c r="B347" s="24"/>
      <c r="C347" s="24"/>
      <c r="D347" s="51"/>
      <c r="E347" s="24"/>
      <c r="F347" s="24"/>
      <c r="G347" s="24"/>
      <c r="H347" s="24"/>
      <c r="I347" s="24"/>
      <c r="J347" s="24"/>
      <c r="K347" s="24"/>
      <c r="L347" s="24"/>
      <c r="M347" s="24"/>
      <c r="N347" s="29"/>
      <c r="O347" s="24"/>
      <c r="P347" s="24"/>
      <c r="Q347" s="24"/>
    </row>
    <row r="348" spans="1:17" x14ac:dyDescent="0.25">
      <c r="A348" s="24"/>
      <c r="B348" s="24"/>
      <c r="C348" s="24"/>
      <c r="D348" s="51"/>
      <c r="E348" s="24"/>
      <c r="F348" s="24"/>
      <c r="G348" s="24"/>
      <c r="H348" s="24"/>
      <c r="I348" s="24"/>
      <c r="J348" s="24"/>
      <c r="K348" s="24"/>
      <c r="L348" s="24"/>
      <c r="M348" s="24"/>
      <c r="N348" s="29"/>
      <c r="O348" s="24"/>
      <c r="P348" s="24"/>
      <c r="Q348" s="24"/>
    </row>
    <row r="349" spans="1:17" x14ac:dyDescent="0.25">
      <c r="A349" s="24"/>
      <c r="B349" s="24"/>
      <c r="C349" s="24"/>
      <c r="D349" s="51"/>
      <c r="E349" s="24"/>
      <c r="F349" s="24"/>
      <c r="G349" s="24"/>
      <c r="H349" s="24"/>
      <c r="I349" s="24"/>
      <c r="J349" s="24"/>
      <c r="K349" s="24"/>
      <c r="L349" s="24"/>
      <c r="M349" s="24"/>
      <c r="N349" s="29"/>
      <c r="O349" s="24"/>
      <c r="P349" s="24"/>
      <c r="Q349" s="24"/>
    </row>
    <row r="350" spans="1:17" x14ac:dyDescent="0.25">
      <c r="A350" s="24"/>
      <c r="B350" s="24"/>
      <c r="C350" s="24"/>
      <c r="D350" s="51"/>
      <c r="E350" s="24"/>
      <c r="F350" s="24"/>
      <c r="G350" s="24"/>
      <c r="H350" s="24"/>
      <c r="I350" s="24"/>
      <c r="J350" s="24"/>
      <c r="K350" s="24"/>
      <c r="L350" s="24"/>
      <c r="M350" s="24"/>
      <c r="N350" s="29"/>
      <c r="O350" s="24"/>
      <c r="P350" s="24"/>
      <c r="Q350" s="24"/>
    </row>
    <row r="351" spans="1:17" x14ac:dyDescent="0.25">
      <c r="A351" s="24"/>
      <c r="B351" s="24"/>
      <c r="C351" s="24"/>
      <c r="D351" s="51"/>
      <c r="E351" s="24"/>
      <c r="F351" s="24"/>
      <c r="G351" s="24"/>
      <c r="H351" s="24"/>
      <c r="I351" s="24"/>
      <c r="J351" s="24"/>
      <c r="K351" s="24"/>
      <c r="L351" s="24"/>
      <c r="M351" s="24"/>
      <c r="N351" s="29"/>
      <c r="O351" s="24"/>
      <c r="P351" s="24"/>
      <c r="Q351" s="24"/>
    </row>
    <row r="352" spans="1:17" x14ac:dyDescent="0.25">
      <c r="A352" s="24"/>
      <c r="B352" s="24"/>
      <c r="C352" s="24"/>
      <c r="D352" s="51"/>
      <c r="E352" s="24"/>
      <c r="F352" s="24"/>
      <c r="G352" s="24"/>
      <c r="H352" s="24"/>
      <c r="I352" s="24"/>
      <c r="J352" s="24"/>
      <c r="K352" s="24"/>
      <c r="L352" s="24"/>
      <c r="M352" s="24"/>
      <c r="N352" s="29"/>
      <c r="O352" s="24"/>
      <c r="P352" s="24"/>
      <c r="Q352" s="24"/>
    </row>
    <row r="353" spans="1:17" x14ac:dyDescent="0.25">
      <c r="A353" s="24"/>
      <c r="B353" s="24"/>
      <c r="C353" s="24"/>
      <c r="D353" s="51"/>
      <c r="E353" s="24"/>
      <c r="F353" s="24"/>
      <c r="G353" s="24"/>
      <c r="H353" s="24"/>
      <c r="I353" s="24"/>
      <c r="J353" s="24"/>
      <c r="K353" s="24"/>
      <c r="L353" s="24"/>
      <c r="M353" s="24"/>
      <c r="N353" s="29"/>
      <c r="O353" s="24"/>
      <c r="P353" s="24"/>
      <c r="Q353" s="24"/>
    </row>
    <row r="354" spans="1:17" x14ac:dyDescent="0.25">
      <c r="A354" s="24"/>
      <c r="B354" s="24"/>
      <c r="C354" s="24"/>
      <c r="D354" s="51"/>
      <c r="E354" s="24"/>
      <c r="F354" s="24"/>
      <c r="G354" s="24"/>
      <c r="H354" s="24"/>
      <c r="I354" s="24"/>
      <c r="J354" s="24"/>
      <c r="K354" s="24"/>
      <c r="L354" s="24"/>
      <c r="M354" s="24"/>
      <c r="N354" s="29"/>
      <c r="O354" s="24"/>
      <c r="P354" s="24"/>
      <c r="Q354" s="24"/>
    </row>
    <row r="355" spans="1:17" x14ac:dyDescent="0.25">
      <c r="A355" s="24"/>
      <c r="B355" s="24"/>
      <c r="C355" s="24"/>
      <c r="D355" s="51"/>
      <c r="E355" s="24"/>
      <c r="F355" s="24"/>
      <c r="G355" s="24"/>
      <c r="H355" s="24"/>
      <c r="I355" s="24"/>
      <c r="J355" s="24"/>
      <c r="K355" s="24"/>
      <c r="L355" s="24"/>
      <c r="M355" s="24"/>
      <c r="N355" s="29"/>
      <c r="O355" s="24"/>
      <c r="P355" s="24"/>
      <c r="Q355" s="24"/>
    </row>
    <row r="356" spans="1:17" x14ac:dyDescent="0.25">
      <c r="A356" s="24"/>
      <c r="B356" s="24"/>
      <c r="C356" s="24"/>
      <c r="D356" s="51"/>
      <c r="E356" s="24"/>
      <c r="F356" s="24"/>
      <c r="G356" s="24"/>
      <c r="H356" s="24"/>
      <c r="I356" s="24"/>
      <c r="J356" s="24"/>
      <c r="K356" s="24"/>
      <c r="L356" s="24"/>
      <c r="M356" s="24"/>
      <c r="N356" s="29"/>
      <c r="O356" s="24"/>
      <c r="P356" s="24"/>
      <c r="Q356" s="24"/>
    </row>
    <row r="357" spans="1:17" x14ac:dyDescent="0.25">
      <c r="A357" s="24"/>
      <c r="B357" s="24"/>
      <c r="C357" s="24"/>
      <c r="D357" s="51"/>
      <c r="E357" s="24"/>
      <c r="F357" s="24"/>
      <c r="G357" s="24"/>
      <c r="H357" s="24"/>
      <c r="I357" s="24"/>
      <c r="J357" s="24"/>
      <c r="K357" s="24"/>
      <c r="L357" s="24"/>
      <c r="M357" s="24"/>
      <c r="N357" s="29"/>
      <c r="O357" s="24"/>
      <c r="P357" s="24"/>
      <c r="Q357" s="24"/>
    </row>
    <row r="358" spans="1:17" x14ac:dyDescent="0.25">
      <c r="A358" s="24"/>
      <c r="B358" s="24"/>
      <c r="C358" s="24"/>
      <c r="D358" s="51"/>
      <c r="E358" s="24"/>
      <c r="F358" s="24"/>
      <c r="G358" s="24"/>
      <c r="H358" s="24"/>
      <c r="I358" s="24"/>
      <c r="J358" s="24"/>
      <c r="K358" s="24"/>
      <c r="L358" s="24"/>
      <c r="M358" s="24"/>
      <c r="N358" s="29"/>
      <c r="O358" s="24"/>
      <c r="P358" s="24"/>
      <c r="Q358" s="24"/>
    </row>
    <row r="359" spans="1:17" x14ac:dyDescent="0.25">
      <c r="A359" s="24"/>
      <c r="B359" s="24"/>
      <c r="C359" s="24"/>
      <c r="D359" s="51"/>
      <c r="E359" s="24"/>
      <c r="F359" s="24"/>
      <c r="G359" s="24"/>
      <c r="H359" s="24"/>
      <c r="I359" s="24"/>
      <c r="J359" s="24"/>
      <c r="K359" s="24"/>
      <c r="L359" s="24"/>
      <c r="M359" s="24"/>
      <c r="N359" s="29"/>
      <c r="O359" s="24"/>
      <c r="P359" s="24"/>
      <c r="Q359" s="24"/>
    </row>
    <row r="360" spans="1:17" x14ac:dyDescent="0.25">
      <c r="A360" s="24"/>
      <c r="B360" s="24"/>
      <c r="C360" s="24"/>
      <c r="D360" s="51"/>
      <c r="E360" s="24"/>
      <c r="F360" s="24"/>
      <c r="G360" s="24"/>
      <c r="H360" s="24"/>
      <c r="I360" s="24"/>
      <c r="J360" s="24"/>
      <c r="K360" s="24"/>
      <c r="L360" s="24"/>
      <c r="M360" s="24"/>
      <c r="N360" s="29"/>
      <c r="O360" s="24"/>
      <c r="P360" s="24"/>
      <c r="Q360" s="24"/>
    </row>
    <row r="361" spans="1:17" x14ac:dyDescent="0.25">
      <c r="A361" s="24"/>
      <c r="B361" s="24"/>
      <c r="C361" s="24"/>
      <c r="D361" s="51"/>
      <c r="E361" s="24"/>
      <c r="F361" s="24"/>
      <c r="G361" s="24"/>
      <c r="H361" s="24"/>
      <c r="I361" s="24"/>
      <c r="J361" s="24"/>
      <c r="K361" s="24"/>
      <c r="L361" s="24"/>
      <c r="M361" s="24"/>
      <c r="N361" s="29"/>
      <c r="O361" s="24"/>
      <c r="P361" s="24"/>
      <c r="Q361" s="24"/>
    </row>
    <row r="362" spans="1:17" x14ac:dyDescent="0.25">
      <c r="A362" s="24"/>
      <c r="B362" s="24"/>
      <c r="C362" s="24"/>
      <c r="D362" s="51"/>
      <c r="E362" s="24"/>
      <c r="F362" s="24"/>
      <c r="G362" s="24"/>
      <c r="H362" s="24"/>
      <c r="I362" s="24"/>
      <c r="J362" s="24"/>
      <c r="K362" s="24"/>
      <c r="L362" s="24"/>
      <c r="M362" s="24"/>
      <c r="N362" s="29"/>
      <c r="O362" s="24"/>
      <c r="P362" s="24"/>
      <c r="Q362" s="24"/>
    </row>
    <row r="363" spans="1:17" x14ac:dyDescent="0.25">
      <c r="A363" s="24"/>
      <c r="B363" s="24"/>
      <c r="C363" s="24"/>
      <c r="D363" s="51"/>
      <c r="E363" s="24"/>
      <c r="F363" s="24"/>
      <c r="G363" s="24"/>
      <c r="H363" s="24"/>
      <c r="I363" s="24"/>
      <c r="J363" s="24"/>
      <c r="K363" s="24"/>
      <c r="L363" s="24"/>
      <c r="M363" s="24"/>
      <c r="N363" s="29"/>
      <c r="O363" s="24"/>
      <c r="P363" s="24"/>
      <c r="Q363" s="24"/>
    </row>
    <row r="364" spans="1:17" x14ac:dyDescent="0.25">
      <c r="A364" s="24"/>
      <c r="B364" s="24"/>
      <c r="C364" s="24"/>
      <c r="D364" s="51"/>
      <c r="E364" s="24"/>
      <c r="F364" s="24"/>
      <c r="G364" s="24"/>
      <c r="H364" s="24"/>
      <c r="I364" s="24"/>
      <c r="J364" s="24"/>
      <c r="K364" s="24"/>
      <c r="L364" s="24"/>
      <c r="M364" s="24"/>
      <c r="N364" s="29"/>
      <c r="O364" s="24"/>
      <c r="P364" s="24"/>
      <c r="Q364" s="24"/>
    </row>
    <row r="365" spans="1:17" x14ac:dyDescent="0.25">
      <c r="A365" s="24"/>
      <c r="B365" s="24"/>
      <c r="C365" s="24"/>
      <c r="D365" s="51"/>
      <c r="E365" s="24"/>
      <c r="F365" s="24"/>
      <c r="G365" s="24"/>
      <c r="H365" s="24"/>
      <c r="I365" s="24"/>
      <c r="J365" s="24"/>
      <c r="K365" s="24"/>
      <c r="L365" s="24"/>
      <c r="M365" s="24"/>
      <c r="N365" s="29"/>
      <c r="O365" s="24"/>
      <c r="P365" s="24"/>
      <c r="Q365" s="24"/>
    </row>
    <row r="366" spans="1:17" x14ac:dyDescent="0.25">
      <c r="A366" s="24"/>
      <c r="B366" s="24"/>
      <c r="C366" s="24"/>
      <c r="D366" s="51"/>
      <c r="E366" s="24"/>
      <c r="F366" s="24"/>
      <c r="G366" s="24"/>
      <c r="H366" s="24"/>
      <c r="I366" s="24"/>
      <c r="J366" s="24"/>
      <c r="K366" s="24"/>
      <c r="L366" s="24"/>
      <c r="M366" s="24"/>
      <c r="N366" s="29"/>
      <c r="O366" s="24"/>
      <c r="P366" s="24"/>
      <c r="Q366" s="24"/>
    </row>
    <row r="367" spans="1:17" x14ac:dyDescent="0.25">
      <c r="A367" s="24"/>
      <c r="B367" s="24"/>
      <c r="C367" s="24"/>
      <c r="D367" s="51"/>
      <c r="E367" s="24"/>
      <c r="F367" s="24"/>
      <c r="G367" s="24"/>
      <c r="H367" s="24"/>
      <c r="I367" s="24"/>
      <c r="J367" s="24"/>
      <c r="K367" s="24"/>
      <c r="L367" s="24"/>
      <c r="M367" s="24"/>
      <c r="N367" s="29"/>
      <c r="O367" s="24"/>
      <c r="P367" s="24"/>
      <c r="Q367" s="24"/>
    </row>
    <row r="368" spans="1:17" x14ac:dyDescent="0.25">
      <c r="A368" s="24"/>
      <c r="B368" s="24"/>
      <c r="C368" s="24"/>
      <c r="D368" s="51"/>
      <c r="E368" s="24"/>
      <c r="F368" s="24"/>
      <c r="G368" s="24"/>
      <c r="H368" s="24"/>
      <c r="I368" s="24"/>
      <c r="J368" s="24"/>
      <c r="K368" s="24"/>
      <c r="L368" s="24"/>
      <c r="M368" s="24"/>
      <c r="N368" s="29"/>
      <c r="O368" s="24"/>
      <c r="P368" s="24"/>
      <c r="Q368" s="24"/>
    </row>
    <row r="369" spans="1:17" x14ac:dyDescent="0.25">
      <c r="A369" s="24"/>
      <c r="B369" s="24"/>
      <c r="C369" s="24"/>
      <c r="D369" s="51"/>
      <c r="E369" s="24"/>
      <c r="F369" s="24"/>
      <c r="G369" s="24"/>
      <c r="H369" s="24"/>
      <c r="I369" s="24"/>
      <c r="J369" s="24"/>
      <c r="K369" s="24"/>
      <c r="L369" s="24"/>
      <c r="M369" s="24"/>
      <c r="N369" s="29"/>
      <c r="O369" s="24"/>
      <c r="P369" s="24"/>
      <c r="Q369" s="24"/>
    </row>
    <row r="370" spans="1:17" x14ac:dyDescent="0.25">
      <c r="A370" s="24"/>
      <c r="B370" s="24"/>
      <c r="C370" s="24"/>
      <c r="D370" s="51"/>
      <c r="E370" s="24"/>
      <c r="F370" s="24"/>
      <c r="G370" s="24"/>
      <c r="H370" s="24"/>
      <c r="I370" s="24"/>
      <c r="J370" s="24"/>
      <c r="K370" s="24"/>
      <c r="L370" s="24"/>
      <c r="M370" s="24"/>
      <c r="N370" s="29"/>
      <c r="O370" s="24"/>
      <c r="P370" s="24"/>
      <c r="Q370" s="24"/>
    </row>
    <row r="371" spans="1:17" x14ac:dyDescent="0.25">
      <c r="A371" s="24"/>
      <c r="B371" s="24"/>
      <c r="C371" s="24"/>
      <c r="D371" s="51"/>
      <c r="E371" s="24"/>
      <c r="F371" s="24"/>
      <c r="G371" s="24"/>
      <c r="H371" s="24"/>
      <c r="I371" s="24"/>
      <c r="J371" s="24"/>
      <c r="K371" s="24"/>
      <c r="L371" s="24"/>
      <c r="M371" s="24"/>
      <c r="N371" s="29"/>
      <c r="O371" s="24"/>
      <c r="P371" s="24"/>
      <c r="Q371" s="24"/>
    </row>
    <row r="372" spans="1:17" x14ac:dyDescent="0.25">
      <c r="A372" s="24"/>
      <c r="B372" s="24"/>
      <c r="C372" s="24"/>
      <c r="D372" s="51"/>
      <c r="E372" s="24"/>
      <c r="F372" s="24"/>
      <c r="G372" s="24"/>
      <c r="H372" s="24"/>
      <c r="I372" s="24"/>
      <c r="J372" s="24"/>
      <c r="K372" s="24"/>
      <c r="L372" s="24"/>
      <c r="M372" s="24"/>
      <c r="N372" s="29"/>
      <c r="O372" s="24"/>
      <c r="P372" s="24"/>
      <c r="Q372" s="24"/>
    </row>
    <row r="373" spans="1:17" x14ac:dyDescent="0.25">
      <c r="A373" s="24"/>
      <c r="B373" s="24"/>
      <c r="C373" s="24"/>
      <c r="D373" s="51"/>
      <c r="E373" s="24"/>
      <c r="F373" s="24"/>
      <c r="G373" s="24"/>
      <c r="H373" s="24"/>
      <c r="I373" s="24"/>
      <c r="J373" s="24"/>
      <c r="K373" s="24"/>
      <c r="L373" s="24"/>
      <c r="M373" s="24"/>
      <c r="N373" s="29"/>
      <c r="O373" s="24"/>
      <c r="P373" s="24"/>
      <c r="Q373" s="24"/>
    </row>
    <row r="374" spans="1:17" x14ac:dyDescent="0.25">
      <c r="A374" s="24"/>
      <c r="B374" s="24"/>
      <c r="C374" s="24"/>
      <c r="D374" s="51"/>
      <c r="E374" s="24"/>
      <c r="F374" s="24"/>
      <c r="G374" s="24"/>
      <c r="H374" s="24"/>
      <c r="I374" s="24"/>
      <c r="J374" s="24"/>
      <c r="K374" s="24"/>
      <c r="L374" s="24"/>
      <c r="M374" s="24"/>
      <c r="N374" s="29"/>
      <c r="O374" s="24"/>
      <c r="P374" s="24"/>
      <c r="Q374" s="24"/>
    </row>
    <row r="375" spans="1:17" x14ac:dyDescent="0.25">
      <c r="A375" s="24"/>
      <c r="B375" s="24"/>
      <c r="C375" s="24"/>
      <c r="D375" s="51"/>
      <c r="E375" s="24"/>
      <c r="F375" s="24"/>
      <c r="G375" s="24"/>
      <c r="H375" s="24"/>
      <c r="I375" s="24"/>
      <c r="J375" s="24"/>
      <c r="K375" s="24"/>
      <c r="L375" s="24"/>
      <c r="M375" s="24"/>
      <c r="N375" s="29"/>
      <c r="O375" s="24"/>
      <c r="P375" s="24"/>
      <c r="Q375" s="24"/>
    </row>
    <row r="376" spans="1:17" x14ac:dyDescent="0.25">
      <c r="A376" s="24"/>
      <c r="B376" s="24"/>
      <c r="C376" s="24"/>
      <c r="D376" s="51"/>
      <c r="E376" s="24"/>
      <c r="F376" s="24"/>
      <c r="G376" s="24"/>
      <c r="H376" s="24"/>
      <c r="I376" s="24"/>
      <c r="J376" s="24"/>
      <c r="K376" s="24"/>
      <c r="L376" s="24"/>
      <c r="M376" s="24"/>
      <c r="N376" s="29"/>
      <c r="O376" s="24"/>
      <c r="P376" s="24"/>
      <c r="Q376" s="24"/>
    </row>
    <row r="377" spans="1:17" x14ac:dyDescent="0.25">
      <c r="A377" s="24"/>
      <c r="B377" s="24"/>
      <c r="C377" s="24"/>
      <c r="D377" s="51"/>
      <c r="E377" s="24"/>
      <c r="F377" s="24"/>
      <c r="G377" s="24"/>
      <c r="H377" s="24"/>
      <c r="I377" s="24"/>
      <c r="J377" s="24"/>
      <c r="K377" s="24"/>
      <c r="L377" s="24"/>
      <c r="M377" s="24"/>
      <c r="N377" s="29"/>
      <c r="O377" s="24"/>
      <c r="P377" s="24"/>
      <c r="Q377" s="24"/>
    </row>
    <row r="378" spans="1:17" x14ac:dyDescent="0.25">
      <c r="A378" s="24"/>
      <c r="B378" s="24"/>
      <c r="C378" s="24"/>
      <c r="D378" s="51"/>
      <c r="E378" s="24"/>
      <c r="F378" s="24"/>
      <c r="G378" s="24"/>
      <c r="H378" s="24"/>
      <c r="I378" s="24"/>
      <c r="J378" s="24"/>
      <c r="K378" s="24"/>
      <c r="L378" s="24"/>
      <c r="M378" s="24"/>
      <c r="N378" s="29"/>
      <c r="O378" s="24"/>
      <c r="P378" s="24"/>
      <c r="Q378" s="24"/>
    </row>
    <row r="379" spans="1:17" x14ac:dyDescent="0.25">
      <c r="A379" s="24"/>
      <c r="B379" s="24"/>
      <c r="C379" s="24"/>
      <c r="D379" s="51"/>
      <c r="E379" s="24"/>
      <c r="F379" s="24"/>
      <c r="G379" s="24"/>
      <c r="H379" s="24"/>
      <c r="I379" s="24"/>
      <c r="J379" s="24"/>
      <c r="K379" s="24"/>
      <c r="L379" s="24"/>
      <c r="M379" s="24"/>
      <c r="N379" s="29"/>
      <c r="O379" s="24"/>
      <c r="P379" s="24"/>
      <c r="Q379" s="24"/>
    </row>
    <row r="380" spans="1:17" x14ac:dyDescent="0.25">
      <c r="A380" s="24"/>
      <c r="B380" s="24"/>
      <c r="C380" s="24"/>
      <c r="D380" s="51"/>
      <c r="E380" s="24"/>
      <c r="F380" s="24"/>
      <c r="G380" s="24"/>
      <c r="H380" s="24"/>
      <c r="I380" s="24"/>
      <c r="J380" s="24"/>
      <c r="K380" s="24"/>
      <c r="L380" s="24"/>
      <c r="M380" s="24"/>
      <c r="N380" s="29"/>
      <c r="O380" s="24"/>
      <c r="P380" s="24"/>
      <c r="Q380" s="24"/>
    </row>
    <row r="381" spans="1:17" x14ac:dyDescent="0.25">
      <c r="A381" s="24"/>
      <c r="B381" s="24"/>
      <c r="C381" s="24"/>
      <c r="D381" s="51"/>
      <c r="E381" s="24"/>
      <c r="F381" s="24"/>
      <c r="G381" s="24"/>
      <c r="H381" s="24"/>
      <c r="I381" s="24"/>
      <c r="J381" s="24"/>
      <c r="K381" s="24"/>
      <c r="L381" s="24"/>
      <c r="M381" s="24"/>
      <c r="N381" s="29"/>
      <c r="O381" s="24"/>
      <c r="P381" s="24"/>
      <c r="Q381" s="24"/>
    </row>
    <row r="382" spans="1:17" x14ac:dyDescent="0.25">
      <c r="A382" s="24"/>
      <c r="B382" s="24"/>
      <c r="C382" s="24"/>
      <c r="D382" s="51"/>
      <c r="E382" s="24"/>
      <c r="F382" s="24"/>
      <c r="G382" s="24"/>
      <c r="H382" s="24"/>
      <c r="I382" s="24"/>
      <c r="J382" s="24"/>
      <c r="K382" s="24"/>
      <c r="L382" s="24"/>
      <c r="M382" s="24"/>
      <c r="N382" s="29"/>
      <c r="O382" s="24"/>
      <c r="P382" s="24"/>
      <c r="Q382" s="24"/>
    </row>
    <row r="383" spans="1:17" x14ac:dyDescent="0.25">
      <c r="A383" s="24"/>
      <c r="B383" s="24"/>
      <c r="C383" s="24"/>
      <c r="D383" s="51"/>
      <c r="E383" s="24"/>
      <c r="F383" s="24"/>
      <c r="G383" s="24"/>
      <c r="H383" s="24"/>
      <c r="I383" s="24"/>
      <c r="J383" s="24"/>
      <c r="K383" s="24"/>
      <c r="L383" s="24"/>
      <c r="M383" s="24"/>
      <c r="N383" s="29"/>
      <c r="O383" s="24"/>
      <c r="P383" s="24"/>
      <c r="Q383" s="24"/>
    </row>
    <row r="384" spans="1:17" x14ac:dyDescent="0.25">
      <c r="A384" s="24"/>
      <c r="B384" s="24"/>
      <c r="C384" s="24"/>
      <c r="D384" s="51"/>
      <c r="E384" s="24"/>
      <c r="F384" s="24"/>
      <c r="G384" s="24"/>
      <c r="H384" s="24"/>
      <c r="I384" s="24"/>
      <c r="J384" s="24"/>
      <c r="K384" s="24"/>
      <c r="L384" s="24"/>
      <c r="M384" s="24"/>
      <c r="N384" s="29"/>
      <c r="O384" s="24"/>
      <c r="P384" s="24"/>
      <c r="Q384" s="24"/>
    </row>
    <row r="385" spans="1:17" x14ac:dyDescent="0.25">
      <c r="A385" s="24"/>
      <c r="B385" s="24"/>
      <c r="C385" s="24"/>
      <c r="D385" s="51"/>
      <c r="E385" s="24"/>
      <c r="F385" s="24"/>
      <c r="G385" s="24"/>
      <c r="H385" s="24"/>
      <c r="I385" s="24"/>
      <c r="J385" s="24"/>
      <c r="K385" s="24"/>
      <c r="L385" s="24"/>
      <c r="M385" s="24"/>
      <c r="N385" s="29"/>
      <c r="O385" s="24"/>
      <c r="P385" s="24"/>
      <c r="Q385" s="24"/>
    </row>
    <row r="386" spans="1:17" x14ac:dyDescent="0.25">
      <c r="A386" s="24"/>
      <c r="B386" s="24"/>
      <c r="C386" s="24"/>
      <c r="D386" s="51"/>
      <c r="E386" s="24"/>
      <c r="F386" s="24"/>
      <c r="G386" s="24"/>
      <c r="H386" s="24"/>
      <c r="I386" s="24"/>
      <c r="J386" s="24"/>
      <c r="K386" s="24"/>
      <c r="L386" s="24"/>
      <c r="M386" s="24"/>
      <c r="N386" s="29"/>
      <c r="O386" s="24"/>
      <c r="P386" s="24"/>
      <c r="Q386" s="24"/>
    </row>
    <row r="387" spans="1:17" x14ac:dyDescent="0.25">
      <c r="A387" s="24"/>
      <c r="B387" s="24"/>
      <c r="C387" s="24"/>
      <c r="D387" s="51"/>
      <c r="E387" s="24"/>
      <c r="F387" s="24"/>
      <c r="G387" s="24"/>
      <c r="H387" s="24"/>
      <c r="I387" s="24"/>
      <c r="J387" s="24"/>
      <c r="K387" s="24"/>
      <c r="L387" s="24"/>
      <c r="M387" s="24"/>
      <c r="N387" s="29"/>
      <c r="O387" s="24"/>
      <c r="P387" s="24"/>
      <c r="Q387" s="24"/>
    </row>
    <row r="388" spans="1:17" x14ac:dyDescent="0.25">
      <c r="A388" s="24"/>
      <c r="B388" s="24"/>
      <c r="C388" s="24"/>
      <c r="D388" s="51"/>
      <c r="E388" s="24"/>
      <c r="F388" s="24"/>
      <c r="G388" s="24"/>
      <c r="H388" s="24"/>
      <c r="I388" s="24"/>
      <c r="J388" s="24"/>
      <c r="K388" s="24"/>
      <c r="L388" s="24"/>
      <c r="M388" s="24"/>
      <c r="N388" s="29"/>
      <c r="O388" s="24"/>
      <c r="P388" s="24"/>
      <c r="Q388" s="24"/>
    </row>
    <row r="389" spans="1:17" x14ac:dyDescent="0.25">
      <c r="A389" s="24"/>
      <c r="B389" s="24"/>
      <c r="C389" s="24"/>
      <c r="D389" s="51"/>
      <c r="E389" s="24"/>
      <c r="F389" s="24"/>
      <c r="G389" s="24"/>
      <c r="H389" s="24"/>
      <c r="I389" s="24"/>
      <c r="J389" s="24"/>
      <c r="K389" s="24"/>
      <c r="L389" s="24"/>
      <c r="M389" s="24"/>
      <c r="N389" s="29"/>
      <c r="O389" s="24"/>
      <c r="P389" s="24"/>
      <c r="Q389" s="24"/>
    </row>
    <row r="390" spans="1:17" x14ac:dyDescent="0.25">
      <c r="A390" s="24"/>
      <c r="B390" s="24"/>
      <c r="C390" s="24"/>
      <c r="D390" s="51"/>
      <c r="E390" s="24"/>
      <c r="F390" s="24"/>
      <c r="G390" s="24"/>
      <c r="H390" s="24"/>
      <c r="I390" s="24"/>
      <c r="J390" s="24"/>
      <c r="K390" s="24"/>
      <c r="L390" s="24"/>
      <c r="M390" s="24"/>
      <c r="N390" s="29"/>
      <c r="O390" s="24"/>
      <c r="P390" s="24"/>
      <c r="Q390" s="24"/>
    </row>
    <row r="391" spans="1:17" x14ac:dyDescent="0.25">
      <c r="A391" s="24"/>
      <c r="B391" s="24"/>
      <c r="C391" s="24"/>
      <c r="D391" s="51"/>
      <c r="E391" s="24"/>
      <c r="F391" s="24"/>
      <c r="G391" s="24"/>
      <c r="H391" s="24"/>
      <c r="I391" s="24"/>
      <c r="J391" s="24"/>
      <c r="K391" s="24"/>
      <c r="L391" s="24"/>
      <c r="M391" s="24"/>
      <c r="N391" s="29"/>
      <c r="O391" s="24"/>
      <c r="P391" s="24"/>
      <c r="Q391" s="24"/>
    </row>
    <row r="392" spans="1:17" x14ac:dyDescent="0.25">
      <c r="A392" s="24"/>
      <c r="B392" s="24"/>
      <c r="C392" s="24"/>
      <c r="D392" s="51"/>
      <c r="E392" s="24"/>
      <c r="F392" s="24"/>
      <c r="G392" s="24"/>
      <c r="H392" s="24"/>
      <c r="I392" s="24"/>
      <c r="J392" s="24"/>
      <c r="K392" s="24"/>
      <c r="L392" s="24"/>
      <c r="M392" s="24"/>
      <c r="N392" s="29"/>
      <c r="O392" s="24"/>
      <c r="P392" s="24"/>
      <c r="Q392" s="24"/>
    </row>
    <row r="393" spans="1:17" x14ac:dyDescent="0.25">
      <c r="A393" s="24"/>
      <c r="B393" s="24"/>
      <c r="C393" s="24"/>
      <c r="D393" s="51"/>
      <c r="E393" s="24"/>
      <c r="F393" s="24"/>
      <c r="G393" s="24"/>
      <c r="H393" s="24"/>
      <c r="I393" s="24"/>
      <c r="J393" s="24"/>
      <c r="K393" s="24"/>
      <c r="L393" s="24"/>
      <c r="M393" s="24"/>
      <c r="N393" s="29"/>
      <c r="O393" s="24"/>
      <c r="P393" s="24"/>
      <c r="Q393" s="24"/>
    </row>
    <row r="394" spans="1:17" x14ac:dyDescent="0.25">
      <c r="A394" s="24"/>
      <c r="B394" s="24"/>
      <c r="C394" s="24"/>
      <c r="D394" s="51"/>
      <c r="E394" s="24"/>
      <c r="F394" s="24"/>
      <c r="G394" s="24"/>
      <c r="H394" s="24"/>
      <c r="I394" s="24"/>
      <c r="J394" s="24"/>
      <c r="K394" s="24"/>
      <c r="L394" s="24"/>
      <c r="M394" s="24"/>
      <c r="N394" s="29"/>
      <c r="O394" s="24"/>
      <c r="P394" s="24"/>
      <c r="Q394" s="24"/>
    </row>
    <row r="395" spans="1:17" x14ac:dyDescent="0.25">
      <c r="A395" s="24"/>
      <c r="B395" s="24"/>
      <c r="C395" s="24"/>
      <c r="D395" s="51"/>
      <c r="E395" s="24"/>
      <c r="F395" s="24"/>
      <c r="G395" s="24"/>
      <c r="H395" s="24"/>
      <c r="I395" s="24"/>
      <c r="J395" s="24"/>
      <c r="K395" s="24"/>
      <c r="L395" s="24"/>
      <c r="M395" s="24"/>
      <c r="N395" s="29"/>
      <c r="O395" s="24"/>
      <c r="P395" s="24"/>
      <c r="Q395" s="24"/>
    </row>
    <row r="396" spans="1:17" x14ac:dyDescent="0.25">
      <c r="A396" s="24"/>
      <c r="B396" s="24"/>
      <c r="C396" s="24"/>
      <c r="D396" s="51"/>
      <c r="E396" s="24"/>
      <c r="F396" s="24"/>
      <c r="G396" s="24"/>
      <c r="H396" s="24"/>
      <c r="I396" s="24"/>
      <c r="J396" s="24"/>
      <c r="K396" s="24"/>
      <c r="L396" s="24"/>
      <c r="M396" s="24"/>
      <c r="N396" s="29"/>
      <c r="O396" s="24"/>
      <c r="P396" s="24"/>
      <c r="Q396" s="24"/>
    </row>
    <row r="397" spans="1:17" x14ac:dyDescent="0.25">
      <c r="A397" s="24"/>
      <c r="B397" s="24"/>
      <c r="C397" s="24"/>
      <c r="D397" s="51"/>
      <c r="E397" s="24"/>
      <c r="F397" s="24"/>
      <c r="G397" s="24"/>
      <c r="H397" s="24"/>
      <c r="I397" s="24"/>
      <c r="J397" s="24"/>
      <c r="K397" s="24"/>
      <c r="L397" s="24"/>
      <c r="M397" s="24"/>
      <c r="N397" s="29"/>
      <c r="O397" s="24"/>
      <c r="P397" s="24"/>
      <c r="Q397" s="24"/>
    </row>
    <row r="398" spans="1:17" x14ac:dyDescent="0.25">
      <c r="A398" s="24"/>
      <c r="B398" s="24"/>
      <c r="C398" s="24"/>
      <c r="D398" s="51"/>
      <c r="E398" s="24"/>
      <c r="F398" s="24"/>
      <c r="G398" s="24"/>
      <c r="H398" s="24"/>
      <c r="I398" s="24"/>
      <c r="J398" s="24"/>
      <c r="K398" s="24"/>
      <c r="L398" s="24"/>
      <c r="M398" s="24"/>
      <c r="N398" s="29"/>
      <c r="O398" s="24"/>
      <c r="P398" s="24"/>
      <c r="Q398" s="24"/>
    </row>
    <row r="399" spans="1:17" x14ac:dyDescent="0.25">
      <c r="A399" s="24"/>
      <c r="B399" s="24"/>
      <c r="C399" s="24"/>
      <c r="D399" s="51"/>
      <c r="E399" s="24"/>
      <c r="F399" s="24"/>
      <c r="G399" s="24"/>
      <c r="H399" s="24"/>
      <c r="I399" s="24"/>
      <c r="J399" s="24"/>
      <c r="K399" s="24"/>
      <c r="L399" s="24"/>
      <c r="M399" s="24"/>
      <c r="N399" s="29"/>
      <c r="O399" s="24"/>
      <c r="P399" s="24"/>
      <c r="Q399" s="24"/>
    </row>
    <row r="400" spans="1:17" x14ac:dyDescent="0.25">
      <c r="A400" s="24"/>
      <c r="B400" s="24"/>
      <c r="C400" s="24"/>
      <c r="D400" s="51"/>
      <c r="E400" s="24"/>
      <c r="F400" s="24"/>
      <c r="G400" s="24"/>
      <c r="H400" s="24"/>
      <c r="I400" s="24"/>
      <c r="J400" s="24"/>
      <c r="K400" s="24"/>
      <c r="L400" s="24"/>
      <c r="M400" s="24"/>
      <c r="N400" s="29"/>
      <c r="O400" s="24"/>
      <c r="P400" s="24"/>
      <c r="Q400" s="24"/>
    </row>
    <row r="401" spans="1:17" x14ac:dyDescent="0.25">
      <c r="A401" s="24"/>
      <c r="B401" s="24"/>
      <c r="C401" s="24"/>
      <c r="D401" s="51"/>
      <c r="E401" s="24"/>
      <c r="F401" s="24"/>
      <c r="G401" s="24"/>
      <c r="H401" s="24"/>
      <c r="I401" s="24"/>
      <c r="J401" s="24"/>
      <c r="K401" s="24"/>
      <c r="L401" s="24"/>
      <c r="M401" s="24"/>
      <c r="N401" s="29"/>
      <c r="O401" s="24"/>
      <c r="P401" s="24"/>
      <c r="Q401" s="24"/>
    </row>
    <row r="402" spans="1:17" x14ac:dyDescent="0.25">
      <c r="A402" s="24"/>
      <c r="B402" s="24"/>
      <c r="C402" s="24"/>
      <c r="D402" s="51"/>
      <c r="E402" s="24"/>
      <c r="F402" s="24"/>
      <c r="G402" s="24"/>
      <c r="H402" s="24"/>
      <c r="I402" s="24"/>
      <c r="J402" s="24"/>
      <c r="K402" s="24"/>
      <c r="L402" s="24"/>
      <c r="M402" s="24"/>
      <c r="N402" s="29"/>
      <c r="O402" s="24"/>
      <c r="P402" s="24"/>
      <c r="Q402" s="24"/>
    </row>
    <row r="403" spans="1:17" x14ac:dyDescent="0.25">
      <c r="A403" s="24"/>
      <c r="B403" s="24"/>
      <c r="C403" s="24"/>
      <c r="D403" s="51"/>
      <c r="E403" s="24"/>
      <c r="F403" s="24"/>
      <c r="G403" s="24"/>
      <c r="H403" s="24"/>
      <c r="I403" s="24"/>
      <c r="J403" s="24"/>
      <c r="K403" s="24"/>
      <c r="L403" s="24"/>
      <c r="M403" s="24"/>
      <c r="N403" s="29"/>
      <c r="O403" s="24"/>
      <c r="P403" s="24"/>
      <c r="Q403" s="24"/>
    </row>
    <row r="404" spans="1:17" x14ac:dyDescent="0.25">
      <c r="A404" s="24"/>
      <c r="B404" s="24"/>
      <c r="C404" s="24"/>
      <c r="D404" s="51"/>
      <c r="E404" s="24"/>
      <c r="F404" s="24"/>
      <c r="G404" s="24"/>
      <c r="H404" s="24"/>
      <c r="I404" s="24"/>
      <c r="J404" s="24"/>
      <c r="K404" s="24"/>
      <c r="L404" s="24"/>
      <c r="M404" s="24"/>
      <c r="N404" s="29"/>
      <c r="O404" s="24"/>
      <c r="P404" s="24"/>
      <c r="Q404" s="24"/>
    </row>
    <row r="405" spans="1:17" x14ac:dyDescent="0.25">
      <c r="A405" s="24"/>
      <c r="B405" s="24"/>
      <c r="C405" s="24"/>
      <c r="D405" s="51"/>
      <c r="E405" s="24"/>
      <c r="F405" s="24"/>
      <c r="G405" s="24"/>
      <c r="H405" s="24"/>
      <c r="I405" s="24"/>
      <c r="J405" s="24"/>
      <c r="K405" s="24"/>
      <c r="L405" s="24"/>
      <c r="M405" s="24"/>
      <c r="N405" s="29"/>
      <c r="O405" s="24"/>
      <c r="P405" s="24"/>
      <c r="Q405" s="24"/>
    </row>
    <row r="406" spans="1:17" x14ac:dyDescent="0.25">
      <c r="A406" s="24"/>
      <c r="B406" s="24"/>
      <c r="C406" s="24"/>
      <c r="D406" s="51"/>
      <c r="E406" s="24"/>
      <c r="F406" s="24"/>
      <c r="G406" s="24"/>
      <c r="H406" s="24"/>
      <c r="I406" s="24"/>
      <c r="J406" s="24"/>
      <c r="K406" s="24"/>
      <c r="L406" s="24"/>
      <c r="M406" s="24"/>
      <c r="N406" s="29"/>
      <c r="O406" s="24"/>
      <c r="P406" s="24"/>
      <c r="Q406" s="24"/>
    </row>
    <row r="407" spans="1:17" x14ac:dyDescent="0.25">
      <c r="A407" s="24"/>
      <c r="B407" s="24"/>
      <c r="C407" s="24"/>
      <c r="D407" s="51"/>
      <c r="E407" s="24"/>
      <c r="F407" s="24"/>
      <c r="G407" s="24"/>
      <c r="H407" s="24"/>
      <c r="I407" s="24"/>
      <c r="J407" s="24"/>
      <c r="K407" s="24"/>
      <c r="L407" s="24"/>
      <c r="M407" s="24"/>
      <c r="N407" s="29"/>
      <c r="O407" s="24"/>
      <c r="P407" s="24"/>
      <c r="Q407" s="24"/>
    </row>
    <row r="408" spans="1:17" x14ac:dyDescent="0.25">
      <c r="A408" s="24"/>
      <c r="B408" s="24"/>
      <c r="C408" s="24"/>
      <c r="D408" s="51"/>
      <c r="E408" s="24"/>
      <c r="F408" s="24"/>
      <c r="G408" s="24"/>
      <c r="H408" s="24"/>
      <c r="I408" s="24"/>
      <c r="J408" s="24"/>
      <c r="K408" s="24"/>
      <c r="L408" s="24"/>
      <c r="M408" s="24"/>
      <c r="N408" s="29"/>
      <c r="O408" s="24"/>
      <c r="P408" s="24"/>
      <c r="Q408" s="24"/>
    </row>
    <row r="409" spans="1:17" x14ac:dyDescent="0.25">
      <c r="A409" s="24"/>
      <c r="B409" s="24"/>
      <c r="C409" s="24"/>
      <c r="D409" s="51"/>
      <c r="E409" s="24"/>
      <c r="F409" s="24"/>
      <c r="G409" s="24"/>
      <c r="H409" s="24"/>
      <c r="I409" s="24"/>
      <c r="J409" s="24"/>
      <c r="K409" s="24"/>
      <c r="L409" s="24"/>
      <c r="M409" s="24"/>
      <c r="N409" s="29"/>
      <c r="O409" s="24"/>
      <c r="P409" s="24"/>
      <c r="Q409" s="24"/>
    </row>
    <row r="410" spans="1:17" x14ac:dyDescent="0.25">
      <c r="A410" s="24"/>
      <c r="B410" s="24"/>
      <c r="C410" s="24"/>
      <c r="D410" s="51"/>
      <c r="E410" s="24"/>
      <c r="F410" s="24"/>
      <c r="G410" s="24"/>
      <c r="H410" s="24"/>
      <c r="I410" s="24"/>
      <c r="J410" s="24"/>
      <c r="K410" s="24"/>
      <c r="L410" s="24"/>
      <c r="M410" s="24"/>
      <c r="N410" s="29"/>
      <c r="O410" s="24"/>
      <c r="P410" s="24"/>
      <c r="Q410" s="24"/>
    </row>
    <row r="411" spans="1:17" x14ac:dyDescent="0.25">
      <c r="A411" s="24"/>
      <c r="B411" s="24"/>
      <c r="C411" s="24"/>
      <c r="D411" s="51"/>
      <c r="E411" s="24"/>
      <c r="F411" s="24"/>
      <c r="G411" s="24"/>
      <c r="H411" s="24"/>
      <c r="I411" s="24"/>
      <c r="J411" s="24"/>
      <c r="K411" s="24"/>
      <c r="L411" s="24"/>
      <c r="M411" s="24"/>
      <c r="N411" s="29"/>
      <c r="O411" s="24"/>
      <c r="P411" s="24"/>
      <c r="Q411" s="24"/>
    </row>
    <row r="412" spans="1:17" x14ac:dyDescent="0.25">
      <c r="A412" s="24"/>
      <c r="B412" s="24"/>
      <c r="C412" s="24"/>
      <c r="D412" s="51"/>
      <c r="E412" s="24"/>
      <c r="F412" s="24"/>
      <c r="G412" s="24"/>
      <c r="H412" s="24"/>
      <c r="I412" s="24"/>
      <c r="J412" s="24"/>
      <c r="K412" s="24"/>
      <c r="L412" s="24"/>
      <c r="M412" s="24"/>
      <c r="N412" s="29"/>
      <c r="O412" s="24"/>
      <c r="P412" s="24"/>
      <c r="Q412" s="24"/>
    </row>
    <row r="413" spans="1:17" x14ac:dyDescent="0.25">
      <c r="A413" s="24"/>
      <c r="B413" s="24"/>
      <c r="C413" s="24"/>
      <c r="D413" s="51"/>
      <c r="E413" s="24"/>
      <c r="F413" s="24"/>
      <c r="G413" s="24"/>
      <c r="H413" s="24"/>
      <c r="I413" s="24"/>
      <c r="J413" s="24"/>
      <c r="K413" s="24"/>
      <c r="L413" s="24"/>
      <c r="M413" s="24"/>
      <c r="N413" s="29"/>
      <c r="O413" s="24"/>
      <c r="P413" s="24"/>
      <c r="Q413" s="24"/>
    </row>
    <row r="414" spans="1:17" x14ac:dyDescent="0.25">
      <c r="A414" s="24"/>
      <c r="B414" s="24"/>
      <c r="C414" s="24"/>
      <c r="D414" s="51"/>
      <c r="E414" s="24"/>
      <c r="F414" s="24"/>
      <c r="G414" s="24"/>
      <c r="H414" s="24"/>
      <c r="I414" s="24"/>
      <c r="J414" s="24"/>
      <c r="K414" s="24"/>
      <c r="L414" s="24"/>
      <c r="M414" s="24"/>
      <c r="N414" s="29"/>
      <c r="O414" s="24"/>
      <c r="P414" s="24"/>
      <c r="Q414" s="24"/>
    </row>
    <row r="415" spans="1:17" x14ac:dyDescent="0.25">
      <c r="A415" s="24"/>
      <c r="B415" s="24"/>
      <c r="C415" s="24"/>
      <c r="D415" s="51"/>
      <c r="E415" s="24"/>
      <c r="F415" s="24"/>
      <c r="G415" s="24"/>
      <c r="H415" s="24"/>
      <c r="I415" s="24"/>
      <c r="J415" s="24"/>
      <c r="K415" s="24"/>
      <c r="L415" s="24"/>
      <c r="M415" s="24"/>
      <c r="N415" s="29"/>
      <c r="O415" s="24"/>
      <c r="P415" s="24"/>
      <c r="Q415" s="24"/>
    </row>
    <row r="416" spans="1:17" x14ac:dyDescent="0.25">
      <c r="A416" s="24"/>
      <c r="B416" s="24"/>
      <c r="C416" s="24"/>
      <c r="D416" s="51"/>
      <c r="E416" s="24"/>
      <c r="F416" s="24"/>
      <c r="G416" s="24"/>
      <c r="H416" s="24"/>
      <c r="I416" s="24"/>
      <c r="J416" s="24"/>
      <c r="K416" s="24"/>
      <c r="L416" s="24"/>
      <c r="M416" s="24"/>
      <c r="N416" s="29"/>
      <c r="O416" s="24"/>
      <c r="P416" s="24"/>
      <c r="Q416" s="24"/>
    </row>
    <row r="417" spans="1:17" x14ac:dyDescent="0.25">
      <c r="A417" s="24"/>
      <c r="B417" s="24"/>
      <c r="C417" s="24"/>
      <c r="D417" s="51"/>
      <c r="E417" s="24"/>
      <c r="F417" s="24"/>
      <c r="G417" s="24"/>
      <c r="H417" s="24"/>
      <c r="I417" s="24"/>
      <c r="J417" s="24"/>
      <c r="K417" s="24"/>
      <c r="L417" s="24"/>
      <c r="M417" s="24"/>
      <c r="N417" s="29"/>
      <c r="O417" s="24"/>
      <c r="P417" s="24"/>
      <c r="Q417" s="24"/>
    </row>
    <row r="418" spans="1:17" x14ac:dyDescent="0.25">
      <c r="A418" s="24"/>
      <c r="B418" s="24"/>
      <c r="C418" s="24"/>
      <c r="D418" s="51"/>
      <c r="E418" s="24"/>
      <c r="F418" s="24"/>
      <c r="G418" s="24"/>
      <c r="H418" s="24"/>
      <c r="I418" s="24"/>
      <c r="J418" s="24"/>
      <c r="K418" s="24"/>
      <c r="L418" s="24"/>
      <c r="M418" s="24"/>
      <c r="N418" s="29"/>
      <c r="O418" s="24"/>
      <c r="P418" s="24"/>
      <c r="Q418" s="24"/>
    </row>
    <row r="419" spans="1:17" x14ac:dyDescent="0.25">
      <c r="A419" s="24"/>
      <c r="B419" s="24"/>
      <c r="C419" s="24"/>
      <c r="D419" s="51"/>
      <c r="E419" s="24"/>
      <c r="F419" s="24"/>
      <c r="G419" s="24"/>
      <c r="H419" s="24"/>
      <c r="I419" s="24"/>
      <c r="J419" s="24"/>
      <c r="K419" s="24"/>
      <c r="L419" s="24"/>
      <c r="M419" s="24"/>
      <c r="N419" s="29"/>
      <c r="O419" s="24"/>
      <c r="P419" s="24"/>
      <c r="Q419" s="24"/>
    </row>
    <row r="420" spans="1:17" x14ac:dyDescent="0.25">
      <c r="A420" s="24"/>
      <c r="B420" s="24"/>
      <c r="C420" s="24"/>
      <c r="D420" s="51"/>
      <c r="E420" s="24"/>
      <c r="F420" s="24"/>
      <c r="G420" s="24"/>
      <c r="H420" s="24"/>
      <c r="I420" s="24"/>
      <c r="J420" s="24"/>
      <c r="K420" s="24"/>
      <c r="L420" s="24"/>
      <c r="M420" s="24"/>
      <c r="N420" s="29"/>
      <c r="O420" s="24"/>
      <c r="P420" s="24"/>
      <c r="Q420" s="24"/>
    </row>
    <row r="421" spans="1:17" x14ac:dyDescent="0.25">
      <c r="A421" s="24"/>
      <c r="B421" s="24"/>
      <c r="C421" s="24"/>
      <c r="D421" s="51"/>
      <c r="E421" s="24"/>
      <c r="F421" s="24"/>
      <c r="G421" s="24"/>
      <c r="H421" s="24"/>
      <c r="I421" s="24"/>
      <c r="J421" s="24"/>
      <c r="K421" s="24"/>
      <c r="L421" s="24"/>
      <c r="M421" s="24"/>
      <c r="N421" s="29"/>
      <c r="O421" s="24"/>
      <c r="P421" s="24"/>
      <c r="Q421" s="24"/>
    </row>
    <row r="422" spans="1:17" x14ac:dyDescent="0.25">
      <c r="A422" s="24"/>
      <c r="B422" s="24"/>
      <c r="C422" s="24"/>
      <c r="D422" s="51"/>
      <c r="E422" s="24"/>
      <c r="F422" s="24"/>
      <c r="G422" s="24"/>
      <c r="H422" s="24"/>
      <c r="I422" s="24"/>
      <c r="J422" s="24"/>
      <c r="K422" s="24"/>
      <c r="L422" s="24"/>
      <c r="M422" s="24"/>
      <c r="N422" s="29"/>
      <c r="O422" s="24"/>
      <c r="P422" s="24"/>
      <c r="Q422" s="24"/>
    </row>
    <row r="423" spans="1:17" x14ac:dyDescent="0.25">
      <c r="A423" s="24"/>
      <c r="B423" s="24"/>
      <c r="C423" s="24"/>
      <c r="D423" s="51"/>
      <c r="E423" s="24"/>
      <c r="F423" s="24"/>
      <c r="G423" s="24"/>
      <c r="H423" s="24"/>
      <c r="I423" s="24"/>
      <c r="J423" s="24"/>
      <c r="K423" s="24"/>
      <c r="L423" s="24"/>
      <c r="M423" s="24"/>
      <c r="N423" s="29"/>
      <c r="O423" s="24"/>
      <c r="P423" s="24"/>
      <c r="Q423" s="24"/>
    </row>
    <row r="424" spans="1:17" x14ac:dyDescent="0.25">
      <c r="A424" s="24"/>
      <c r="B424" s="24"/>
      <c r="C424" s="24"/>
      <c r="D424" s="51"/>
      <c r="E424" s="24"/>
      <c r="F424" s="24"/>
      <c r="G424" s="24"/>
      <c r="H424" s="24"/>
      <c r="I424" s="24"/>
      <c r="J424" s="24"/>
      <c r="K424" s="24"/>
      <c r="L424" s="24"/>
      <c r="M424" s="24"/>
      <c r="N424" s="29"/>
      <c r="O424" s="24"/>
      <c r="P424" s="24"/>
      <c r="Q424" s="24"/>
    </row>
    <row r="425" spans="1:17" x14ac:dyDescent="0.25">
      <c r="A425" s="24"/>
      <c r="B425" s="24"/>
      <c r="C425" s="24"/>
      <c r="D425" s="51"/>
      <c r="E425" s="24"/>
      <c r="F425" s="24"/>
      <c r="G425" s="24"/>
      <c r="H425" s="24"/>
      <c r="I425" s="24"/>
      <c r="J425" s="24"/>
      <c r="K425" s="24"/>
      <c r="L425" s="24"/>
      <c r="M425" s="24"/>
      <c r="N425" s="29"/>
      <c r="O425" s="24"/>
      <c r="P425" s="24"/>
      <c r="Q425" s="24"/>
    </row>
    <row r="426" spans="1:17" x14ac:dyDescent="0.25">
      <c r="A426" s="24"/>
      <c r="B426" s="24"/>
      <c r="C426" s="24"/>
      <c r="D426" s="51"/>
      <c r="E426" s="24"/>
      <c r="F426" s="24"/>
      <c r="G426" s="24"/>
      <c r="H426" s="24"/>
      <c r="I426" s="24"/>
      <c r="J426" s="24"/>
      <c r="K426" s="24"/>
      <c r="L426" s="24"/>
      <c r="M426" s="24"/>
      <c r="N426" s="29"/>
      <c r="O426" s="24"/>
      <c r="P426" s="24"/>
      <c r="Q426" s="24"/>
    </row>
    <row r="427" spans="1:17" x14ac:dyDescent="0.25">
      <c r="A427" s="24"/>
      <c r="B427" s="24"/>
      <c r="C427" s="24"/>
      <c r="D427" s="51"/>
      <c r="E427" s="24"/>
      <c r="F427" s="24"/>
      <c r="G427" s="24"/>
      <c r="H427" s="24"/>
      <c r="I427" s="24"/>
      <c r="J427" s="24"/>
      <c r="K427" s="24"/>
      <c r="L427" s="24"/>
      <c r="M427" s="24"/>
      <c r="N427" s="29"/>
      <c r="O427" s="24"/>
      <c r="P427" s="24"/>
      <c r="Q427" s="24"/>
    </row>
    <row r="428" spans="1:17" x14ac:dyDescent="0.25">
      <c r="A428" s="24"/>
      <c r="B428" s="24"/>
      <c r="C428" s="24"/>
      <c r="D428" s="51"/>
      <c r="E428" s="24"/>
      <c r="F428" s="24"/>
      <c r="G428" s="24"/>
      <c r="H428" s="24"/>
      <c r="I428" s="24"/>
      <c r="J428" s="24"/>
      <c r="K428" s="24"/>
      <c r="L428" s="24"/>
      <c r="M428" s="24"/>
      <c r="N428" s="29"/>
      <c r="O428" s="24"/>
      <c r="P428" s="24"/>
      <c r="Q428" s="24"/>
    </row>
    <row r="429" spans="1:17" x14ac:dyDescent="0.25">
      <c r="A429" s="24"/>
      <c r="B429" s="24"/>
      <c r="C429" s="24"/>
      <c r="D429" s="51"/>
      <c r="E429" s="24"/>
      <c r="F429" s="24"/>
      <c r="G429" s="24"/>
      <c r="H429" s="24"/>
      <c r="I429" s="24"/>
      <c r="J429" s="24"/>
      <c r="K429" s="24"/>
      <c r="L429" s="24"/>
      <c r="M429" s="24"/>
      <c r="N429" s="29"/>
      <c r="O429" s="24"/>
      <c r="P429" s="24"/>
      <c r="Q429" s="24"/>
    </row>
    <row r="430" spans="1:17" x14ac:dyDescent="0.25">
      <c r="A430" s="24"/>
      <c r="B430" s="24"/>
      <c r="C430" s="24"/>
      <c r="D430" s="51"/>
      <c r="E430" s="24"/>
      <c r="F430" s="24"/>
      <c r="G430" s="24"/>
      <c r="H430" s="24"/>
      <c r="I430" s="24"/>
      <c r="J430" s="24"/>
      <c r="K430" s="24"/>
      <c r="L430" s="24"/>
      <c r="M430" s="24"/>
      <c r="N430" s="29"/>
      <c r="O430" s="24"/>
      <c r="P430" s="24"/>
      <c r="Q430" s="24"/>
    </row>
    <row r="431" spans="1:17" x14ac:dyDescent="0.25">
      <c r="A431" s="24"/>
      <c r="B431" s="24"/>
      <c r="C431" s="24"/>
      <c r="D431" s="51"/>
      <c r="E431" s="24"/>
      <c r="F431" s="24"/>
      <c r="G431" s="24"/>
      <c r="H431" s="24"/>
      <c r="I431" s="24"/>
      <c r="J431" s="24"/>
      <c r="K431" s="24"/>
      <c r="L431" s="24"/>
      <c r="M431" s="24"/>
      <c r="N431" s="29"/>
      <c r="O431" s="24"/>
      <c r="P431" s="24"/>
      <c r="Q431" s="24"/>
    </row>
    <row r="432" spans="1:17" x14ac:dyDescent="0.25">
      <c r="A432" s="24"/>
      <c r="B432" s="24"/>
      <c r="C432" s="24"/>
      <c r="D432" s="51"/>
      <c r="E432" s="24"/>
      <c r="F432" s="24"/>
      <c r="G432" s="24"/>
      <c r="H432" s="24"/>
      <c r="I432" s="24"/>
      <c r="J432" s="24"/>
      <c r="K432" s="24"/>
      <c r="L432" s="24"/>
      <c r="M432" s="24"/>
      <c r="N432" s="29"/>
      <c r="O432" s="24"/>
      <c r="P432" s="24"/>
      <c r="Q432" s="24"/>
    </row>
    <row r="433" spans="1:17" x14ac:dyDescent="0.25">
      <c r="A433" s="24"/>
      <c r="B433" s="24"/>
      <c r="C433" s="24"/>
      <c r="D433" s="51"/>
      <c r="E433" s="24"/>
      <c r="F433" s="24"/>
      <c r="G433" s="24"/>
      <c r="H433" s="24"/>
      <c r="I433" s="24"/>
      <c r="J433" s="24"/>
      <c r="K433" s="24"/>
      <c r="L433" s="24"/>
      <c r="M433" s="24"/>
      <c r="N433" s="29"/>
      <c r="O433" s="24"/>
      <c r="P433" s="24"/>
      <c r="Q433" s="24"/>
    </row>
    <row r="434" spans="1:17" x14ac:dyDescent="0.25">
      <c r="A434" s="24"/>
      <c r="B434" s="24"/>
      <c r="C434" s="24"/>
      <c r="D434" s="51"/>
      <c r="E434" s="24"/>
      <c r="F434" s="24"/>
      <c r="G434" s="24"/>
      <c r="H434" s="24"/>
      <c r="I434" s="24"/>
      <c r="J434" s="24"/>
      <c r="K434" s="24"/>
      <c r="L434" s="24"/>
      <c r="M434" s="24"/>
      <c r="N434" s="29"/>
      <c r="O434" s="24"/>
      <c r="P434" s="24"/>
      <c r="Q434" s="24"/>
    </row>
    <row r="435" spans="1:17" x14ac:dyDescent="0.25">
      <c r="A435" s="24"/>
      <c r="B435" s="24"/>
      <c r="C435" s="24"/>
      <c r="D435" s="51"/>
      <c r="E435" s="24"/>
      <c r="F435" s="24"/>
      <c r="G435" s="24"/>
      <c r="H435" s="24"/>
      <c r="I435" s="24"/>
      <c r="J435" s="24"/>
      <c r="K435" s="24"/>
      <c r="L435" s="24"/>
      <c r="M435" s="24"/>
      <c r="N435" s="29"/>
      <c r="O435" s="24"/>
      <c r="P435" s="24"/>
      <c r="Q435" s="24"/>
    </row>
    <row r="436" spans="1:17" x14ac:dyDescent="0.25">
      <c r="A436" s="24"/>
      <c r="B436" s="24"/>
      <c r="C436" s="24"/>
      <c r="D436" s="51"/>
      <c r="E436" s="24"/>
      <c r="F436" s="24"/>
      <c r="G436" s="24"/>
      <c r="H436" s="24"/>
      <c r="I436" s="24"/>
      <c r="J436" s="24"/>
      <c r="K436" s="24"/>
      <c r="L436" s="24"/>
      <c r="M436" s="24"/>
      <c r="N436" s="29"/>
      <c r="O436" s="24"/>
      <c r="P436" s="24"/>
      <c r="Q436" s="24"/>
    </row>
    <row r="437" spans="1:17" x14ac:dyDescent="0.25">
      <c r="A437" s="24"/>
      <c r="B437" s="24"/>
      <c r="C437" s="24"/>
      <c r="D437" s="51"/>
      <c r="E437" s="24"/>
      <c r="F437" s="24"/>
      <c r="G437" s="24"/>
      <c r="H437" s="24"/>
      <c r="I437" s="24"/>
      <c r="J437" s="24"/>
      <c r="K437" s="24"/>
      <c r="L437" s="24"/>
      <c r="M437" s="24"/>
      <c r="N437" s="29"/>
      <c r="O437" s="24"/>
      <c r="P437" s="24"/>
      <c r="Q437" s="24"/>
    </row>
    <row r="438" spans="1:17" x14ac:dyDescent="0.25">
      <c r="A438" s="24"/>
      <c r="B438" s="24"/>
      <c r="C438" s="24"/>
      <c r="D438" s="51"/>
      <c r="E438" s="24"/>
      <c r="F438" s="24"/>
      <c r="G438" s="24"/>
      <c r="H438" s="24"/>
      <c r="I438" s="24"/>
      <c r="J438" s="24"/>
      <c r="K438" s="24"/>
      <c r="L438" s="24"/>
      <c r="M438" s="24"/>
      <c r="N438" s="29"/>
      <c r="O438" s="24"/>
      <c r="P438" s="24"/>
      <c r="Q438" s="24"/>
    </row>
    <row r="439" spans="1:17" x14ac:dyDescent="0.25">
      <c r="A439" s="24"/>
      <c r="B439" s="24"/>
      <c r="C439" s="24"/>
      <c r="D439" s="51"/>
      <c r="E439" s="24"/>
      <c r="F439" s="24"/>
      <c r="G439" s="24"/>
      <c r="H439" s="24"/>
      <c r="I439" s="24"/>
      <c r="J439" s="24"/>
      <c r="K439" s="24"/>
      <c r="L439" s="24"/>
      <c r="M439" s="24"/>
      <c r="N439" s="29"/>
      <c r="O439" s="24"/>
      <c r="P439" s="24"/>
      <c r="Q439" s="24"/>
    </row>
    <row r="440" spans="1:17" x14ac:dyDescent="0.25">
      <c r="A440" s="24"/>
      <c r="B440" s="24"/>
      <c r="C440" s="24"/>
      <c r="D440" s="51"/>
      <c r="E440" s="24"/>
      <c r="F440" s="24"/>
      <c r="G440" s="24"/>
      <c r="H440" s="24"/>
      <c r="I440" s="24"/>
      <c r="J440" s="24"/>
      <c r="K440" s="24"/>
      <c r="L440" s="24"/>
      <c r="M440" s="24"/>
      <c r="N440" s="29"/>
      <c r="O440" s="24"/>
      <c r="P440" s="24"/>
      <c r="Q440" s="24"/>
    </row>
    <row r="441" spans="1:17" x14ac:dyDescent="0.25">
      <c r="A441" s="24"/>
      <c r="B441" s="24"/>
      <c r="C441" s="24"/>
      <c r="D441" s="51"/>
      <c r="E441" s="24"/>
      <c r="F441" s="24"/>
      <c r="G441" s="24"/>
      <c r="H441" s="24"/>
      <c r="I441" s="24"/>
      <c r="J441" s="24"/>
      <c r="K441" s="24"/>
      <c r="L441" s="24"/>
      <c r="M441" s="24"/>
      <c r="N441" s="29"/>
      <c r="O441" s="24"/>
      <c r="P441" s="24"/>
      <c r="Q441" s="24"/>
    </row>
    <row r="442" spans="1:17" x14ac:dyDescent="0.25">
      <c r="A442" s="24"/>
      <c r="B442" s="24"/>
      <c r="C442" s="24"/>
      <c r="D442" s="51"/>
      <c r="E442" s="24"/>
      <c r="F442" s="24"/>
      <c r="G442" s="24"/>
      <c r="H442" s="24"/>
      <c r="I442" s="24"/>
      <c r="J442" s="24"/>
      <c r="K442" s="24"/>
      <c r="L442" s="24"/>
      <c r="M442" s="24"/>
      <c r="N442" s="29"/>
      <c r="O442" s="24"/>
      <c r="P442" s="24"/>
      <c r="Q442" s="24"/>
    </row>
    <row r="443" spans="1:17" x14ac:dyDescent="0.25">
      <c r="A443" s="24"/>
      <c r="B443" s="24"/>
      <c r="C443" s="24"/>
      <c r="D443" s="51"/>
      <c r="E443" s="24"/>
      <c r="F443" s="24"/>
      <c r="G443" s="24"/>
      <c r="H443" s="24"/>
      <c r="I443" s="24"/>
      <c r="J443" s="24"/>
      <c r="K443" s="24"/>
      <c r="L443" s="24"/>
      <c r="M443" s="24"/>
      <c r="N443" s="29"/>
      <c r="O443" s="24"/>
      <c r="P443" s="24"/>
      <c r="Q443" s="24"/>
    </row>
    <row r="444" spans="1:17" x14ac:dyDescent="0.25">
      <c r="A444" s="24"/>
      <c r="B444" s="24"/>
      <c r="C444" s="24"/>
      <c r="D444" s="51"/>
      <c r="E444" s="24"/>
      <c r="F444" s="24"/>
      <c r="G444" s="24"/>
      <c r="H444" s="24"/>
      <c r="I444" s="24"/>
      <c r="J444" s="24"/>
      <c r="K444" s="24"/>
      <c r="L444" s="24"/>
      <c r="M444" s="24"/>
      <c r="N444" s="29"/>
      <c r="O444" s="24"/>
      <c r="P444" s="24"/>
      <c r="Q444" s="24"/>
    </row>
    <row r="445" spans="1:17" x14ac:dyDescent="0.25">
      <c r="A445" s="24"/>
      <c r="B445" s="24"/>
      <c r="C445" s="24"/>
      <c r="D445" s="51"/>
      <c r="E445" s="24"/>
      <c r="F445" s="24"/>
      <c r="G445" s="24"/>
      <c r="H445" s="24"/>
      <c r="I445" s="24"/>
      <c r="J445" s="24"/>
      <c r="K445" s="24"/>
      <c r="L445" s="24"/>
      <c r="M445" s="24"/>
      <c r="N445" s="29"/>
      <c r="O445" s="24"/>
      <c r="P445" s="24"/>
      <c r="Q445" s="24"/>
    </row>
    <row r="446" spans="1:17" x14ac:dyDescent="0.25">
      <c r="A446" s="24"/>
      <c r="B446" s="24"/>
      <c r="C446" s="24"/>
      <c r="D446" s="51"/>
      <c r="E446" s="24"/>
      <c r="F446" s="24"/>
      <c r="G446" s="24"/>
      <c r="H446" s="24"/>
      <c r="I446" s="24"/>
      <c r="J446" s="24"/>
      <c r="K446" s="24"/>
      <c r="L446" s="24"/>
      <c r="M446" s="24"/>
      <c r="N446" s="29"/>
      <c r="O446" s="24"/>
      <c r="P446" s="24"/>
      <c r="Q446" s="24"/>
    </row>
    <row r="447" spans="1:17" x14ac:dyDescent="0.25">
      <c r="A447" s="24"/>
      <c r="B447" s="24"/>
      <c r="C447" s="24"/>
      <c r="D447" s="51"/>
      <c r="E447" s="24"/>
      <c r="F447" s="24"/>
      <c r="G447" s="24"/>
      <c r="H447" s="24"/>
      <c r="I447" s="24"/>
      <c r="J447" s="24"/>
      <c r="K447" s="24"/>
      <c r="L447" s="24"/>
      <c r="M447" s="24"/>
      <c r="N447" s="29"/>
      <c r="O447" s="24"/>
      <c r="P447" s="24"/>
      <c r="Q447" s="24"/>
    </row>
    <row r="448" spans="1:17" x14ac:dyDescent="0.25">
      <c r="A448" s="24"/>
      <c r="B448" s="24"/>
      <c r="C448" s="24"/>
      <c r="D448" s="51"/>
      <c r="E448" s="24"/>
      <c r="F448" s="24"/>
      <c r="G448" s="24"/>
      <c r="H448" s="24"/>
      <c r="I448" s="24"/>
      <c r="J448" s="24"/>
      <c r="K448" s="24"/>
      <c r="L448" s="24"/>
      <c r="M448" s="24"/>
      <c r="N448" s="29"/>
      <c r="O448" s="24"/>
      <c r="P448" s="24"/>
      <c r="Q448" s="24"/>
    </row>
    <row r="449" spans="1:17" x14ac:dyDescent="0.25">
      <c r="A449" s="24"/>
      <c r="B449" s="24"/>
      <c r="C449" s="24"/>
      <c r="D449" s="51"/>
      <c r="E449" s="24"/>
      <c r="F449" s="24"/>
      <c r="G449" s="24"/>
      <c r="H449" s="24"/>
      <c r="I449" s="24"/>
      <c r="J449" s="24"/>
      <c r="K449" s="24"/>
      <c r="L449" s="24"/>
      <c r="M449" s="24"/>
      <c r="N449" s="29"/>
      <c r="O449" s="24"/>
      <c r="P449" s="24"/>
      <c r="Q449" s="24"/>
    </row>
    <row r="450" spans="1:17" x14ac:dyDescent="0.25">
      <c r="A450" s="24"/>
      <c r="B450" s="24"/>
      <c r="C450" s="24"/>
      <c r="D450" s="51"/>
      <c r="E450" s="24"/>
      <c r="F450" s="24"/>
      <c r="G450" s="24"/>
      <c r="H450" s="24"/>
      <c r="I450" s="24"/>
      <c r="J450" s="24"/>
      <c r="K450" s="24"/>
      <c r="L450" s="24"/>
      <c r="M450" s="24"/>
      <c r="N450" s="29"/>
      <c r="O450" s="24"/>
      <c r="P450" s="24"/>
      <c r="Q450" s="24"/>
    </row>
    <row r="451" spans="1:17" x14ac:dyDescent="0.25">
      <c r="A451" s="24"/>
      <c r="B451" s="24"/>
      <c r="C451" s="24"/>
      <c r="D451" s="51"/>
      <c r="E451" s="24"/>
      <c r="F451" s="24"/>
      <c r="G451" s="24"/>
      <c r="H451" s="24"/>
      <c r="I451" s="24"/>
      <c r="J451" s="24"/>
      <c r="K451" s="24"/>
      <c r="L451" s="24"/>
      <c r="M451" s="24"/>
      <c r="N451" s="29"/>
      <c r="O451" s="24"/>
      <c r="P451" s="24"/>
      <c r="Q451" s="24"/>
    </row>
    <row r="452" spans="1:17" x14ac:dyDescent="0.25">
      <c r="A452" s="24"/>
      <c r="B452" s="24"/>
      <c r="C452" s="24"/>
      <c r="D452" s="51"/>
      <c r="E452" s="24"/>
      <c r="F452" s="24"/>
      <c r="G452" s="24"/>
      <c r="H452" s="24"/>
      <c r="I452" s="24"/>
      <c r="J452" s="24"/>
      <c r="K452" s="24"/>
      <c r="L452" s="24"/>
      <c r="M452" s="24"/>
      <c r="N452" s="29"/>
      <c r="O452" s="24"/>
      <c r="P452" s="24"/>
      <c r="Q452" s="24"/>
    </row>
    <row r="453" spans="1:17" x14ac:dyDescent="0.25">
      <c r="A453" s="24"/>
      <c r="B453" s="24"/>
      <c r="C453" s="24"/>
      <c r="D453" s="51"/>
      <c r="E453" s="24"/>
      <c r="F453" s="24"/>
      <c r="G453" s="24"/>
      <c r="H453" s="24"/>
      <c r="I453" s="24"/>
      <c r="J453" s="24"/>
      <c r="K453" s="24"/>
      <c r="L453" s="24"/>
      <c r="M453" s="24"/>
      <c r="N453" s="29"/>
      <c r="O453" s="24"/>
      <c r="P453" s="24"/>
      <c r="Q453" s="24"/>
    </row>
    <row r="454" spans="1:17" x14ac:dyDescent="0.25">
      <c r="A454" s="24"/>
      <c r="B454" s="24"/>
      <c r="C454" s="24"/>
      <c r="D454" s="51"/>
      <c r="E454" s="24"/>
      <c r="F454" s="24"/>
      <c r="G454" s="24"/>
      <c r="H454" s="24"/>
      <c r="I454" s="24"/>
      <c r="J454" s="24"/>
      <c r="K454" s="24"/>
      <c r="L454" s="24"/>
      <c r="M454" s="24"/>
      <c r="N454" s="29"/>
      <c r="O454" s="24"/>
      <c r="P454" s="24"/>
      <c r="Q454" s="24"/>
    </row>
    <row r="455" spans="1:17" x14ac:dyDescent="0.25">
      <c r="A455" s="24"/>
      <c r="B455" s="24"/>
      <c r="C455" s="24"/>
      <c r="D455" s="51"/>
      <c r="E455" s="24"/>
      <c r="F455" s="24"/>
      <c r="G455" s="24"/>
      <c r="H455" s="24"/>
      <c r="I455" s="24"/>
      <c r="J455" s="24"/>
      <c r="K455" s="24"/>
      <c r="L455" s="24"/>
      <c r="M455" s="24"/>
      <c r="N455" s="29"/>
      <c r="O455" s="24"/>
      <c r="P455" s="24"/>
      <c r="Q455" s="24"/>
    </row>
    <row r="456" spans="1:17" x14ac:dyDescent="0.25">
      <c r="A456" s="24"/>
      <c r="B456" s="24"/>
      <c r="C456" s="24"/>
      <c r="D456" s="51"/>
      <c r="E456" s="24"/>
      <c r="F456" s="24"/>
      <c r="G456" s="24"/>
      <c r="H456" s="24"/>
      <c r="I456" s="24"/>
      <c r="J456" s="24"/>
      <c r="K456" s="24"/>
      <c r="L456" s="24"/>
      <c r="M456" s="24"/>
      <c r="N456" s="29"/>
      <c r="O456" s="24"/>
      <c r="P456" s="24"/>
      <c r="Q456" s="24"/>
    </row>
    <row r="457" spans="1:17" x14ac:dyDescent="0.25">
      <c r="A457" s="24"/>
      <c r="B457" s="24"/>
      <c r="C457" s="24"/>
      <c r="D457" s="51"/>
      <c r="E457" s="24"/>
      <c r="F457" s="24"/>
      <c r="G457" s="24"/>
      <c r="H457" s="24"/>
      <c r="I457" s="24"/>
      <c r="J457" s="24"/>
      <c r="K457" s="24"/>
      <c r="L457" s="24"/>
      <c r="M457" s="24"/>
      <c r="N457" s="29"/>
      <c r="O457" s="24"/>
      <c r="P457" s="24"/>
      <c r="Q457" s="24"/>
    </row>
    <row r="458" spans="1:17" x14ac:dyDescent="0.25">
      <c r="A458" s="24"/>
      <c r="B458" s="24"/>
      <c r="C458" s="24"/>
      <c r="D458" s="51"/>
      <c r="E458" s="24"/>
      <c r="F458" s="24"/>
      <c r="G458" s="24"/>
      <c r="H458" s="24"/>
      <c r="I458" s="24"/>
      <c r="J458" s="24"/>
      <c r="K458" s="24"/>
      <c r="L458" s="24"/>
      <c r="M458" s="24"/>
      <c r="N458" s="29"/>
      <c r="O458" s="24"/>
      <c r="P458" s="24"/>
      <c r="Q458" s="24"/>
    </row>
    <row r="459" spans="1:17" x14ac:dyDescent="0.25">
      <c r="A459" s="24"/>
      <c r="B459" s="24"/>
      <c r="C459" s="24"/>
      <c r="D459" s="51"/>
      <c r="E459" s="24"/>
      <c r="F459" s="24"/>
      <c r="G459" s="24"/>
      <c r="H459" s="24"/>
      <c r="I459" s="24"/>
      <c r="J459" s="24"/>
      <c r="K459" s="24"/>
      <c r="L459" s="24"/>
      <c r="M459" s="24"/>
      <c r="N459" s="29"/>
      <c r="O459" s="24"/>
      <c r="P459" s="24"/>
      <c r="Q459" s="24"/>
    </row>
    <row r="460" spans="1:17" x14ac:dyDescent="0.25">
      <c r="A460" s="24"/>
      <c r="B460" s="24"/>
      <c r="C460" s="24"/>
      <c r="D460" s="51"/>
      <c r="E460" s="24"/>
      <c r="F460" s="24"/>
      <c r="G460" s="24"/>
      <c r="H460" s="24"/>
      <c r="I460" s="24"/>
      <c r="J460" s="24"/>
      <c r="K460" s="24"/>
      <c r="L460" s="24"/>
      <c r="M460" s="24"/>
      <c r="N460" s="29"/>
      <c r="O460" s="24"/>
      <c r="P460" s="24"/>
      <c r="Q460" s="24"/>
    </row>
    <row r="461" spans="1:17" x14ac:dyDescent="0.25">
      <c r="A461" s="24"/>
      <c r="B461" s="24"/>
      <c r="C461" s="24"/>
      <c r="D461" s="51"/>
      <c r="E461" s="24"/>
      <c r="F461" s="24"/>
      <c r="G461" s="24"/>
      <c r="H461" s="24"/>
      <c r="I461" s="24"/>
      <c r="J461" s="24"/>
      <c r="K461" s="24"/>
      <c r="L461" s="24"/>
      <c r="M461" s="24"/>
      <c r="N461" s="29"/>
      <c r="O461" s="24"/>
      <c r="P461" s="24"/>
      <c r="Q461" s="24"/>
    </row>
    <row r="462" spans="1:17" x14ac:dyDescent="0.25">
      <c r="A462" s="24"/>
      <c r="B462" s="24"/>
      <c r="C462" s="24"/>
      <c r="D462" s="51"/>
      <c r="E462" s="24"/>
      <c r="F462" s="24"/>
      <c r="G462" s="24"/>
      <c r="H462" s="24"/>
      <c r="I462" s="24"/>
      <c r="J462" s="24"/>
      <c r="K462" s="24"/>
      <c r="L462" s="24"/>
      <c r="M462" s="24"/>
      <c r="N462" s="29"/>
      <c r="O462" s="24"/>
      <c r="P462" s="24"/>
      <c r="Q462" s="24"/>
    </row>
    <row r="463" spans="1:17" x14ac:dyDescent="0.25">
      <c r="A463" s="24"/>
      <c r="B463" s="24"/>
      <c r="C463" s="24"/>
      <c r="D463" s="51"/>
      <c r="E463" s="24"/>
      <c r="F463" s="24"/>
      <c r="G463" s="24"/>
      <c r="H463" s="24"/>
      <c r="I463" s="24"/>
      <c r="J463" s="24"/>
      <c r="K463" s="24"/>
      <c r="L463" s="24"/>
      <c r="M463" s="24"/>
      <c r="N463" s="29"/>
      <c r="O463" s="24"/>
      <c r="P463" s="24"/>
      <c r="Q463" s="24"/>
    </row>
    <row r="464" spans="1:17" x14ac:dyDescent="0.25">
      <c r="A464" s="24"/>
      <c r="B464" s="24"/>
      <c r="C464" s="24"/>
      <c r="D464" s="51"/>
      <c r="E464" s="24"/>
      <c r="F464" s="24"/>
      <c r="G464" s="24"/>
      <c r="H464" s="24"/>
      <c r="I464" s="24"/>
      <c r="J464" s="24"/>
      <c r="K464" s="24"/>
      <c r="L464" s="24"/>
      <c r="M464" s="24"/>
      <c r="N464" s="29"/>
      <c r="O464" s="24"/>
      <c r="P464" s="24"/>
      <c r="Q464" s="24"/>
    </row>
    <row r="465" spans="1:17" x14ac:dyDescent="0.25">
      <c r="A465" s="24"/>
      <c r="B465" s="24"/>
      <c r="C465" s="24"/>
      <c r="D465" s="51"/>
      <c r="E465" s="24"/>
      <c r="F465" s="24"/>
      <c r="G465" s="24"/>
      <c r="H465" s="24"/>
      <c r="I465" s="24"/>
      <c r="J465" s="24"/>
      <c r="K465" s="24"/>
      <c r="L465" s="24"/>
      <c r="M465" s="24"/>
      <c r="N465" s="29"/>
      <c r="O465" s="24"/>
      <c r="P465" s="24"/>
      <c r="Q465" s="24"/>
    </row>
    <row r="466" spans="1:17" x14ac:dyDescent="0.25">
      <c r="A466" s="24"/>
      <c r="B466" s="24"/>
      <c r="C466" s="24"/>
      <c r="D466" s="51"/>
      <c r="E466" s="24"/>
      <c r="F466" s="24"/>
      <c r="G466" s="24"/>
      <c r="H466" s="24"/>
      <c r="I466" s="24"/>
      <c r="J466" s="24"/>
      <c r="K466" s="24"/>
      <c r="L466" s="24"/>
      <c r="M466" s="24"/>
      <c r="N466" s="29"/>
      <c r="O466" s="24"/>
      <c r="P466" s="24"/>
      <c r="Q466" s="24"/>
    </row>
    <row r="467" spans="1:17" x14ac:dyDescent="0.25">
      <c r="A467" s="24"/>
      <c r="B467" s="24"/>
      <c r="C467" s="24"/>
      <c r="D467" s="51"/>
      <c r="E467" s="24"/>
      <c r="F467" s="24"/>
      <c r="G467" s="24"/>
      <c r="H467" s="24"/>
      <c r="I467" s="24"/>
      <c r="J467" s="24"/>
      <c r="K467" s="24"/>
      <c r="L467" s="24"/>
      <c r="M467" s="24"/>
      <c r="N467" s="29"/>
      <c r="O467" s="24"/>
      <c r="P467" s="24"/>
      <c r="Q467" s="24"/>
    </row>
    <row r="468" spans="1:17" x14ac:dyDescent="0.25">
      <c r="A468" s="24"/>
      <c r="B468" s="24"/>
      <c r="C468" s="24"/>
      <c r="D468" s="51"/>
      <c r="E468" s="24"/>
      <c r="F468" s="24"/>
      <c r="G468" s="24"/>
      <c r="H468" s="24"/>
      <c r="I468" s="24"/>
      <c r="J468" s="24"/>
      <c r="K468" s="24"/>
      <c r="L468" s="24"/>
      <c r="M468" s="24"/>
      <c r="N468" s="29"/>
      <c r="O468" s="24"/>
      <c r="P468" s="24"/>
      <c r="Q468" s="24"/>
    </row>
    <row r="469" spans="1:17" x14ac:dyDescent="0.25">
      <c r="A469" s="24"/>
      <c r="B469" s="24"/>
      <c r="C469" s="24"/>
      <c r="D469" s="51"/>
      <c r="E469" s="24"/>
      <c r="F469" s="24"/>
      <c r="G469" s="24"/>
      <c r="H469" s="24"/>
      <c r="I469" s="24"/>
      <c r="J469" s="24"/>
      <c r="K469" s="24"/>
      <c r="L469" s="24"/>
      <c r="M469" s="24"/>
      <c r="N469" s="29"/>
      <c r="O469" s="24"/>
      <c r="P469" s="24"/>
      <c r="Q469" s="24"/>
    </row>
    <row r="470" spans="1:17" x14ac:dyDescent="0.25">
      <c r="A470" s="24"/>
      <c r="B470" s="24"/>
      <c r="C470" s="24"/>
      <c r="D470" s="51"/>
      <c r="E470" s="24"/>
      <c r="F470" s="24"/>
      <c r="G470" s="24"/>
      <c r="H470" s="24"/>
      <c r="I470" s="24"/>
      <c r="J470" s="24"/>
      <c r="K470" s="24"/>
      <c r="L470" s="24"/>
      <c r="M470" s="24"/>
      <c r="N470" s="29"/>
      <c r="O470" s="24"/>
      <c r="P470" s="24"/>
      <c r="Q470" s="24"/>
    </row>
    <row r="471" spans="1:17" x14ac:dyDescent="0.25">
      <c r="A471" s="24"/>
      <c r="B471" s="24"/>
      <c r="C471" s="24"/>
      <c r="D471" s="51"/>
      <c r="E471" s="24"/>
      <c r="F471" s="24"/>
      <c r="G471" s="24"/>
      <c r="H471" s="24"/>
      <c r="I471" s="24"/>
      <c r="J471" s="24"/>
      <c r="K471" s="24"/>
      <c r="L471" s="24"/>
      <c r="M471" s="24"/>
      <c r="N471" s="29"/>
      <c r="O471" s="24"/>
      <c r="P471" s="24"/>
      <c r="Q471" s="24"/>
    </row>
    <row r="472" spans="1:17" x14ac:dyDescent="0.25">
      <c r="A472" s="24"/>
      <c r="B472" s="24"/>
      <c r="C472" s="24"/>
      <c r="D472" s="51"/>
      <c r="E472" s="24"/>
      <c r="F472" s="24"/>
      <c r="G472" s="24"/>
      <c r="H472" s="24"/>
      <c r="I472" s="24"/>
      <c r="J472" s="24"/>
      <c r="K472" s="24"/>
      <c r="L472" s="24"/>
      <c r="M472" s="24"/>
      <c r="N472" s="29"/>
      <c r="O472" s="24"/>
      <c r="P472" s="24"/>
      <c r="Q472" s="24"/>
    </row>
    <row r="473" spans="1:17" x14ac:dyDescent="0.25">
      <c r="A473" s="24"/>
      <c r="B473" s="24"/>
      <c r="C473" s="24"/>
      <c r="D473" s="51"/>
      <c r="E473" s="24"/>
      <c r="F473" s="24"/>
      <c r="G473" s="24"/>
      <c r="H473" s="24"/>
      <c r="I473" s="24"/>
      <c r="J473" s="24"/>
      <c r="K473" s="24"/>
      <c r="L473" s="24"/>
      <c r="M473" s="24"/>
      <c r="N473" s="29"/>
      <c r="O473" s="24"/>
      <c r="P473" s="24"/>
      <c r="Q473" s="24"/>
    </row>
    <row r="474" spans="1:17" x14ac:dyDescent="0.25">
      <c r="A474" s="24"/>
      <c r="B474" s="24"/>
      <c r="C474" s="24"/>
      <c r="D474" s="51"/>
      <c r="E474" s="24"/>
      <c r="F474" s="24"/>
      <c r="G474" s="24"/>
      <c r="H474" s="24"/>
      <c r="I474" s="24"/>
      <c r="J474" s="24"/>
      <c r="K474" s="24"/>
      <c r="L474" s="24"/>
      <c r="M474" s="24"/>
      <c r="N474" s="29"/>
      <c r="O474" s="24"/>
      <c r="P474" s="24"/>
      <c r="Q474" s="24"/>
    </row>
    <row r="475" spans="1:17" x14ac:dyDescent="0.25">
      <c r="A475" s="24"/>
      <c r="B475" s="24"/>
      <c r="C475" s="24"/>
      <c r="D475" s="51"/>
      <c r="E475" s="24"/>
      <c r="F475" s="24"/>
      <c r="G475" s="24"/>
      <c r="H475" s="24"/>
      <c r="I475" s="24"/>
      <c r="J475" s="24"/>
      <c r="K475" s="24"/>
      <c r="L475" s="24"/>
      <c r="M475" s="24"/>
      <c r="N475" s="29"/>
      <c r="O475" s="24"/>
      <c r="P475" s="24"/>
      <c r="Q475" s="24"/>
    </row>
    <row r="476" spans="1:17" x14ac:dyDescent="0.25">
      <c r="A476" s="24"/>
      <c r="B476" s="24"/>
      <c r="C476" s="24"/>
      <c r="D476" s="51"/>
      <c r="E476" s="24"/>
      <c r="F476" s="24"/>
      <c r="G476" s="24"/>
      <c r="H476" s="24"/>
      <c r="I476" s="24"/>
      <c r="J476" s="24"/>
      <c r="K476" s="24"/>
      <c r="L476" s="24"/>
      <c r="M476" s="24"/>
      <c r="N476" s="29"/>
      <c r="O476" s="24"/>
      <c r="P476" s="24"/>
      <c r="Q476" s="24"/>
    </row>
    <row r="477" spans="1:17" x14ac:dyDescent="0.25">
      <c r="A477" s="24"/>
      <c r="B477" s="24"/>
      <c r="C477" s="24"/>
      <c r="D477" s="51"/>
      <c r="E477" s="24"/>
      <c r="F477" s="24"/>
      <c r="G477" s="24"/>
      <c r="H477" s="24"/>
      <c r="I477" s="24"/>
      <c r="J477" s="24"/>
      <c r="K477" s="24"/>
      <c r="L477" s="24"/>
      <c r="M477" s="24"/>
      <c r="N477" s="29"/>
      <c r="O477" s="24"/>
      <c r="P477" s="24"/>
      <c r="Q477" s="24"/>
    </row>
    <row r="478" spans="1:17" x14ac:dyDescent="0.25">
      <c r="A478" s="24"/>
      <c r="B478" s="24"/>
      <c r="C478" s="24"/>
      <c r="D478" s="51"/>
      <c r="E478" s="24"/>
      <c r="F478" s="24"/>
      <c r="G478" s="24"/>
      <c r="H478" s="24"/>
      <c r="I478" s="24"/>
      <c r="J478" s="24"/>
      <c r="K478" s="24"/>
      <c r="L478" s="24"/>
      <c r="M478" s="24"/>
      <c r="N478" s="29"/>
      <c r="O478" s="24"/>
      <c r="P478" s="24"/>
      <c r="Q478" s="24"/>
    </row>
    <row r="479" spans="1:17" x14ac:dyDescent="0.25">
      <c r="A479" s="24"/>
      <c r="B479" s="24"/>
      <c r="C479" s="24"/>
      <c r="D479" s="51"/>
      <c r="E479" s="24"/>
      <c r="F479" s="24"/>
      <c r="G479" s="24"/>
      <c r="H479" s="24"/>
      <c r="I479" s="24"/>
      <c r="J479" s="24"/>
      <c r="K479" s="24"/>
      <c r="L479" s="24"/>
      <c r="M479" s="24"/>
      <c r="N479" s="29"/>
      <c r="O479" s="24"/>
      <c r="P479" s="24"/>
      <c r="Q479" s="24"/>
    </row>
    <row r="480" spans="1:17" x14ac:dyDescent="0.25">
      <c r="A480" s="24"/>
      <c r="B480" s="24"/>
      <c r="C480" s="24"/>
      <c r="D480" s="51"/>
      <c r="E480" s="24"/>
      <c r="F480" s="24"/>
      <c r="G480" s="24"/>
      <c r="H480" s="24"/>
      <c r="I480" s="24"/>
      <c r="J480" s="24"/>
      <c r="K480" s="24"/>
      <c r="L480" s="24"/>
      <c r="M480" s="24"/>
      <c r="N480" s="29"/>
      <c r="O480" s="24"/>
      <c r="P480" s="24"/>
      <c r="Q480" s="24"/>
    </row>
    <row r="481" spans="1:17" x14ac:dyDescent="0.25">
      <c r="A481" s="24"/>
      <c r="B481" s="24"/>
      <c r="C481" s="24"/>
      <c r="D481" s="51"/>
      <c r="E481" s="24"/>
      <c r="F481" s="24"/>
      <c r="G481" s="24"/>
      <c r="H481" s="24"/>
      <c r="I481" s="24"/>
      <c r="J481" s="24"/>
      <c r="K481" s="24"/>
      <c r="L481" s="24"/>
      <c r="M481" s="24"/>
      <c r="N481" s="29"/>
      <c r="O481" s="24"/>
      <c r="P481" s="24"/>
      <c r="Q481" s="24"/>
    </row>
    <row r="482" spans="1:17" x14ac:dyDescent="0.25">
      <c r="A482" s="24"/>
      <c r="B482" s="24"/>
      <c r="C482" s="24"/>
      <c r="D482" s="51"/>
      <c r="E482" s="24"/>
      <c r="F482" s="24"/>
      <c r="G482" s="24"/>
      <c r="H482" s="24"/>
      <c r="I482" s="24"/>
      <c r="J482" s="24"/>
      <c r="K482" s="24"/>
      <c r="L482" s="24"/>
      <c r="M482" s="24"/>
      <c r="N482" s="29"/>
      <c r="O482" s="24"/>
      <c r="P482" s="24"/>
      <c r="Q482" s="24"/>
    </row>
    <row r="483" spans="1:17" x14ac:dyDescent="0.25">
      <c r="A483" s="24"/>
      <c r="B483" s="24"/>
      <c r="C483" s="24"/>
      <c r="D483" s="51"/>
      <c r="E483" s="24"/>
      <c r="F483" s="24"/>
      <c r="G483" s="24"/>
      <c r="H483" s="24"/>
      <c r="I483" s="24"/>
      <c r="J483" s="24"/>
      <c r="K483" s="24"/>
      <c r="L483" s="24"/>
      <c r="M483" s="24"/>
      <c r="N483" s="29"/>
      <c r="O483" s="24"/>
      <c r="P483" s="24"/>
      <c r="Q483" s="24"/>
    </row>
    <row r="484" spans="1:17" x14ac:dyDescent="0.25">
      <c r="A484" s="24"/>
      <c r="B484" s="24"/>
      <c r="C484" s="24"/>
      <c r="D484" s="51"/>
      <c r="E484" s="24"/>
      <c r="F484" s="24"/>
      <c r="G484" s="24"/>
      <c r="H484" s="24"/>
      <c r="I484" s="24"/>
      <c r="J484" s="24"/>
      <c r="K484" s="24"/>
      <c r="L484" s="24"/>
      <c r="M484" s="24"/>
      <c r="N484" s="29"/>
      <c r="O484" s="24"/>
      <c r="P484" s="24"/>
      <c r="Q484" s="24"/>
    </row>
    <row r="485" spans="1:17" x14ac:dyDescent="0.25">
      <c r="A485" s="24"/>
      <c r="B485" s="24"/>
      <c r="C485" s="24"/>
      <c r="D485" s="51"/>
      <c r="E485" s="24"/>
      <c r="F485" s="24"/>
      <c r="G485" s="24"/>
      <c r="H485" s="24"/>
      <c r="I485" s="24"/>
      <c r="J485" s="24"/>
      <c r="K485" s="24"/>
      <c r="L485" s="24"/>
      <c r="M485" s="24"/>
      <c r="N485" s="29"/>
      <c r="O485" s="24"/>
      <c r="P485" s="24"/>
      <c r="Q485" s="24"/>
    </row>
    <row r="486" spans="1:17" x14ac:dyDescent="0.25">
      <c r="A486" s="24"/>
      <c r="B486" s="24"/>
      <c r="C486" s="24"/>
      <c r="D486" s="51"/>
      <c r="E486" s="24"/>
      <c r="F486" s="24"/>
      <c r="G486" s="24"/>
      <c r="H486" s="24"/>
      <c r="I486" s="24"/>
      <c r="J486" s="24"/>
      <c r="K486" s="24"/>
      <c r="L486" s="24"/>
      <c r="M486" s="24"/>
      <c r="N486" s="29"/>
      <c r="O486" s="24"/>
      <c r="P486" s="24"/>
      <c r="Q486" s="24"/>
    </row>
    <row r="487" spans="1:17" x14ac:dyDescent="0.25">
      <c r="A487" s="24"/>
      <c r="B487" s="24"/>
      <c r="C487" s="24"/>
      <c r="D487" s="51"/>
      <c r="E487" s="24"/>
      <c r="F487" s="24"/>
      <c r="G487" s="24"/>
      <c r="H487" s="24"/>
      <c r="I487" s="24"/>
      <c r="J487" s="24"/>
      <c r="K487" s="24"/>
      <c r="L487" s="24"/>
      <c r="M487" s="24"/>
      <c r="N487" s="29"/>
      <c r="O487" s="24"/>
      <c r="P487" s="24"/>
      <c r="Q487" s="24"/>
    </row>
    <row r="488" spans="1:17" x14ac:dyDescent="0.25">
      <c r="A488" s="24"/>
      <c r="B488" s="24"/>
      <c r="C488" s="24"/>
      <c r="D488" s="51"/>
      <c r="E488" s="24"/>
      <c r="F488" s="24"/>
      <c r="G488" s="24"/>
      <c r="H488" s="24"/>
      <c r="I488" s="24"/>
      <c r="J488" s="24"/>
      <c r="K488" s="24"/>
      <c r="L488" s="24"/>
      <c r="M488" s="24"/>
      <c r="N488" s="29"/>
      <c r="O488" s="24"/>
      <c r="P488" s="24"/>
      <c r="Q488" s="24"/>
    </row>
    <row r="489" spans="1:17" x14ac:dyDescent="0.25">
      <c r="A489" s="24"/>
      <c r="B489" s="24"/>
      <c r="C489" s="24"/>
      <c r="D489" s="51"/>
      <c r="E489" s="24"/>
      <c r="F489" s="24"/>
      <c r="G489" s="24"/>
      <c r="H489" s="24"/>
      <c r="I489" s="24"/>
      <c r="J489" s="24"/>
      <c r="K489" s="24"/>
      <c r="L489" s="24"/>
      <c r="M489" s="24"/>
      <c r="N489" s="29"/>
      <c r="O489" s="24"/>
      <c r="P489" s="24"/>
      <c r="Q489" s="24"/>
    </row>
    <row r="490" spans="1:17" x14ac:dyDescent="0.25">
      <c r="A490" s="24"/>
      <c r="B490" s="24"/>
      <c r="C490" s="24"/>
      <c r="D490" s="51"/>
      <c r="E490" s="24"/>
      <c r="F490" s="24"/>
      <c r="G490" s="24"/>
      <c r="H490" s="24"/>
      <c r="I490" s="24"/>
      <c r="J490" s="24"/>
      <c r="K490" s="24"/>
      <c r="L490" s="24"/>
      <c r="M490" s="24"/>
      <c r="N490" s="29"/>
      <c r="O490" s="24"/>
      <c r="P490" s="24"/>
      <c r="Q490" s="24"/>
    </row>
    <row r="491" spans="1:17" x14ac:dyDescent="0.25">
      <c r="A491" s="24"/>
      <c r="B491" s="24"/>
      <c r="C491" s="24"/>
      <c r="D491" s="51"/>
      <c r="E491" s="24"/>
      <c r="F491" s="24"/>
      <c r="G491" s="24"/>
      <c r="H491" s="24"/>
      <c r="I491" s="24"/>
      <c r="J491" s="24"/>
      <c r="K491" s="24"/>
      <c r="L491" s="24"/>
      <c r="M491" s="24"/>
      <c r="N491" s="29"/>
      <c r="O491" s="24"/>
      <c r="P491" s="24"/>
      <c r="Q491" s="24"/>
    </row>
    <row r="492" spans="1:17" x14ac:dyDescent="0.25">
      <c r="A492" s="24"/>
      <c r="B492" s="24"/>
      <c r="C492" s="24"/>
      <c r="D492" s="51"/>
      <c r="E492" s="24"/>
      <c r="F492" s="24"/>
      <c r="G492" s="24"/>
      <c r="H492" s="24"/>
      <c r="I492" s="24"/>
      <c r="J492" s="24"/>
      <c r="K492" s="24"/>
      <c r="L492" s="24"/>
      <c r="M492" s="24"/>
      <c r="N492" s="29"/>
      <c r="O492" s="24"/>
      <c r="P492" s="24"/>
      <c r="Q492" s="24"/>
    </row>
    <row r="493" spans="1:17" x14ac:dyDescent="0.25">
      <c r="A493" s="24"/>
      <c r="B493" s="24"/>
      <c r="C493" s="24"/>
      <c r="D493" s="51"/>
      <c r="E493" s="24"/>
      <c r="F493" s="24"/>
      <c r="G493" s="24"/>
      <c r="H493" s="24"/>
      <c r="I493" s="24"/>
      <c r="J493" s="24"/>
      <c r="K493" s="24"/>
      <c r="L493" s="24"/>
      <c r="M493" s="24"/>
      <c r="N493" s="29"/>
      <c r="O493" s="24"/>
      <c r="P493" s="24"/>
      <c r="Q493" s="24"/>
    </row>
    <row r="494" spans="1:17" x14ac:dyDescent="0.25">
      <c r="A494" s="24"/>
      <c r="B494" s="24"/>
      <c r="C494" s="24"/>
      <c r="D494" s="51"/>
      <c r="E494" s="24"/>
      <c r="F494" s="24"/>
      <c r="G494" s="24"/>
      <c r="H494" s="24"/>
      <c r="I494" s="24"/>
      <c r="J494" s="24"/>
      <c r="K494" s="24"/>
      <c r="L494" s="24"/>
      <c r="M494" s="24"/>
      <c r="N494" s="29"/>
      <c r="O494" s="24"/>
      <c r="P494" s="24"/>
      <c r="Q494" s="24"/>
    </row>
    <row r="495" spans="1:17" x14ac:dyDescent="0.25">
      <c r="A495" s="24"/>
      <c r="B495" s="24"/>
      <c r="C495" s="24"/>
      <c r="D495" s="51"/>
      <c r="E495" s="24"/>
      <c r="F495" s="24"/>
      <c r="G495" s="24"/>
      <c r="H495" s="24"/>
      <c r="I495" s="24"/>
      <c r="J495" s="24"/>
      <c r="K495" s="24"/>
      <c r="L495" s="24"/>
      <c r="M495" s="24"/>
      <c r="N495" s="29"/>
      <c r="O495" s="24"/>
      <c r="P495" s="24"/>
      <c r="Q495" s="24"/>
    </row>
    <row r="496" spans="1:17" x14ac:dyDescent="0.25">
      <c r="A496" s="24"/>
      <c r="B496" s="24"/>
      <c r="C496" s="24"/>
      <c r="D496" s="51"/>
      <c r="E496" s="24"/>
      <c r="F496" s="24"/>
      <c r="G496" s="24"/>
      <c r="H496" s="24"/>
      <c r="I496" s="24"/>
      <c r="J496" s="24"/>
      <c r="K496" s="24"/>
      <c r="L496" s="24"/>
      <c r="M496" s="24"/>
      <c r="N496" s="29"/>
      <c r="O496" s="24"/>
      <c r="P496" s="24"/>
      <c r="Q496" s="24"/>
    </row>
    <row r="497" spans="1:17" x14ac:dyDescent="0.25">
      <c r="A497" s="24"/>
      <c r="B497" s="24"/>
      <c r="C497" s="24"/>
      <c r="D497" s="51"/>
      <c r="E497" s="24"/>
      <c r="F497" s="24"/>
      <c r="G497" s="24"/>
      <c r="H497" s="24"/>
      <c r="I497" s="24"/>
      <c r="J497" s="24"/>
      <c r="K497" s="24"/>
      <c r="L497" s="24"/>
      <c r="M497" s="24"/>
      <c r="N497" s="29"/>
      <c r="O497" s="24"/>
      <c r="P497" s="24"/>
      <c r="Q497" s="24"/>
    </row>
    <row r="498" spans="1:17" x14ac:dyDescent="0.25">
      <c r="A498" s="24"/>
      <c r="B498" s="24"/>
      <c r="C498" s="24"/>
      <c r="D498" s="51"/>
      <c r="E498" s="24"/>
      <c r="F498" s="24"/>
      <c r="G498" s="24"/>
      <c r="H498" s="24"/>
      <c r="I498" s="24"/>
      <c r="J498" s="24"/>
      <c r="K498" s="24"/>
      <c r="L498" s="24"/>
      <c r="M498" s="24"/>
      <c r="N498" s="29"/>
      <c r="O498" s="24"/>
      <c r="P498" s="24"/>
      <c r="Q498" s="24"/>
    </row>
    <row r="499" spans="1:17" x14ac:dyDescent="0.25">
      <c r="A499" s="24"/>
      <c r="B499" s="24"/>
      <c r="C499" s="24"/>
      <c r="D499" s="51"/>
      <c r="E499" s="24"/>
      <c r="F499" s="24"/>
      <c r="G499" s="24"/>
      <c r="H499" s="24"/>
      <c r="I499" s="24"/>
      <c r="J499" s="24"/>
      <c r="K499" s="24"/>
      <c r="L499" s="24"/>
      <c r="M499" s="24"/>
      <c r="N499" s="29"/>
      <c r="O499" s="24"/>
      <c r="P499" s="24"/>
      <c r="Q499" s="24"/>
    </row>
    <row r="500" spans="1:17" x14ac:dyDescent="0.25">
      <c r="A500" s="24"/>
      <c r="B500" s="24"/>
      <c r="C500" s="24"/>
      <c r="D500" s="51"/>
      <c r="E500" s="24"/>
      <c r="F500" s="24"/>
      <c r="G500" s="24"/>
      <c r="H500" s="24"/>
      <c r="I500" s="24"/>
      <c r="J500" s="24"/>
      <c r="K500" s="24"/>
      <c r="L500" s="24"/>
      <c r="M500" s="24"/>
      <c r="N500" s="29"/>
      <c r="O500" s="24"/>
      <c r="P500" s="24"/>
      <c r="Q500" s="24"/>
    </row>
    <row r="501" spans="1:17" x14ac:dyDescent="0.25">
      <c r="A501" s="24"/>
      <c r="B501" s="24"/>
      <c r="C501" s="24"/>
      <c r="D501" s="51"/>
      <c r="E501" s="24"/>
      <c r="F501" s="24"/>
      <c r="G501" s="24"/>
      <c r="H501" s="24"/>
      <c r="I501" s="24"/>
      <c r="J501" s="24"/>
      <c r="K501" s="24"/>
      <c r="L501" s="24"/>
      <c r="M501" s="24"/>
      <c r="N501" s="29"/>
      <c r="O501" s="24"/>
      <c r="P501" s="24"/>
      <c r="Q501" s="24"/>
    </row>
    <row r="502" spans="1:17" x14ac:dyDescent="0.25">
      <c r="A502" s="24"/>
      <c r="B502" s="24"/>
      <c r="C502" s="24"/>
      <c r="D502" s="51"/>
      <c r="E502" s="24"/>
      <c r="F502" s="24"/>
      <c r="G502" s="24"/>
      <c r="H502" s="24"/>
      <c r="I502" s="24"/>
      <c r="J502" s="24"/>
      <c r="K502" s="24"/>
      <c r="L502" s="24"/>
      <c r="M502" s="24"/>
      <c r="N502" s="29"/>
      <c r="O502" s="24"/>
      <c r="P502" s="24"/>
      <c r="Q502" s="24"/>
    </row>
    <row r="503" spans="1:17" x14ac:dyDescent="0.25">
      <c r="A503" s="24"/>
      <c r="B503" s="24"/>
      <c r="C503" s="24"/>
      <c r="D503" s="51"/>
      <c r="E503" s="24"/>
      <c r="F503" s="24"/>
      <c r="G503" s="24"/>
      <c r="H503" s="24"/>
      <c r="I503" s="24"/>
      <c r="J503" s="24"/>
      <c r="K503" s="24"/>
      <c r="L503" s="24"/>
      <c r="M503" s="24"/>
      <c r="N503" s="29"/>
      <c r="O503" s="24"/>
      <c r="P503" s="24"/>
      <c r="Q503" s="24"/>
    </row>
    <row r="504" spans="1:17" x14ac:dyDescent="0.25">
      <c r="A504" s="24"/>
      <c r="B504" s="24"/>
      <c r="C504" s="24"/>
      <c r="D504" s="51"/>
      <c r="E504" s="24"/>
      <c r="F504" s="24"/>
      <c r="G504" s="24"/>
      <c r="H504" s="24"/>
      <c r="I504" s="24"/>
      <c r="J504" s="24"/>
      <c r="K504" s="24"/>
      <c r="L504" s="24"/>
      <c r="M504" s="24"/>
      <c r="N504" s="29"/>
      <c r="O504" s="24"/>
      <c r="P504" s="24"/>
      <c r="Q504" s="24"/>
    </row>
    <row r="505" spans="1:17" x14ac:dyDescent="0.25">
      <c r="A505" s="24"/>
      <c r="B505" s="24"/>
      <c r="C505" s="24"/>
      <c r="D505" s="51"/>
      <c r="E505" s="24"/>
      <c r="F505" s="24"/>
      <c r="G505" s="24"/>
      <c r="H505" s="24"/>
      <c r="I505" s="24"/>
      <c r="J505" s="24"/>
      <c r="K505" s="24"/>
      <c r="L505" s="24"/>
      <c r="M505" s="24"/>
      <c r="N505" s="29"/>
      <c r="O505" s="24"/>
      <c r="P505" s="24"/>
      <c r="Q505" s="24"/>
    </row>
    <row r="506" spans="1:17" x14ac:dyDescent="0.25">
      <c r="A506" s="24"/>
      <c r="B506" s="24"/>
      <c r="C506" s="24"/>
      <c r="D506" s="51"/>
      <c r="E506" s="24"/>
      <c r="F506" s="24"/>
      <c r="G506" s="24"/>
      <c r="H506" s="24"/>
      <c r="I506" s="24"/>
      <c r="J506" s="24"/>
      <c r="K506" s="24"/>
      <c r="L506" s="24"/>
      <c r="M506" s="24"/>
      <c r="N506" s="29"/>
      <c r="O506" s="24"/>
      <c r="P506" s="24"/>
      <c r="Q506" s="24"/>
    </row>
    <row r="507" spans="1:17" x14ac:dyDescent="0.25">
      <c r="A507" s="24"/>
      <c r="B507" s="24"/>
      <c r="C507" s="24"/>
      <c r="D507" s="51"/>
      <c r="E507" s="24"/>
      <c r="F507" s="24"/>
      <c r="G507" s="24"/>
      <c r="H507" s="24"/>
      <c r="I507" s="24"/>
      <c r="J507" s="24"/>
      <c r="K507" s="24"/>
      <c r="L507" s="24"/>
      <c r="M507" s="24"/>
      <c r="N507" s="29"/>
      <c r="O507" s="24"/>
      <c r="P507" s="24"/>
      <c r="Q507" s="24"/>
    </row>
    <row r="508" spans="1:17" x14ac:dyDescent="0.25">
      <c r="A508" s="24"/>
      <c r="B508" s="24"/>
      <c r="C508" s="24"/>
      <c r="D508" s="51"/>
      <c r="E508" s="24"/>
      <c r="F508" s="24"/>
      <c r="G508" s="24"/>
      <c r="H508" s="24"/>
      <c r="I508" s="24"/>
      <c r="J508" s="24"/>
      <c r="K508" s="24"/>
      <c r="L508" s="24"/>
      <c r="M508" s="24"/>
      <c r="N508" s="29"/>
      <c r="O508" s="24"/>
      <c r="P508" s="24"/>
      <c r="Q508" s="24"/>
    </row>
    <row r="509" spans="1:17" x14ac:dyDescent="0.25">
      <c r="A509" s="24"/>
      <c r="B509" s="24"/>
      <c r="C509" s="24"/>
      <c r="D509" s="51"/>
      <c r="E509" s="24"/>
      <c r="F509" s="24"/>
      <c r="G509" s="24"/>
      <c r="H509" s="24"/>
      <c r="I509" s="24"/>
      <c r="J509" s="24"/>
      <c r="K509" s="24"/>
      <c r="L509" s="24"/>
      <c r="M509" s="24"/>
      <c r="N509" s="29"/>
      <c r="O509" s="24"/>
      <c r="P509" s="24"/>
      <c r="Q509" s="24"/>
    </row>
    <row r="510" spans="1:17" x14ac:dyDescent="0.25">
      <c r="A510" s="24"/>
      <c r="B510" s="24"/>
      <c r="C510" s="24"/>
      <c r="D510" s="51"/>
      <c r="E510" s="24"/>
      <c r="F510" s="24"/>
      <c r="G510" s="24"/>
      <c r="H510" s="24"/>
      <c r="I510" s="24"/>
      <c r="J510" s="24"/>
      <c r="K510" s="24"/>
      <c r="L510" s="24"/>
      <c r="M510" s="24"/>
      <c r="N510" s="29"/>
      <c r="O510" s="24"/>
      <c r="P510" s="24"/>
      <c r="Q510" s="24"/>
    </row>
    <row r="511" spans="1:17" x14ac:dyDescent="0.25">
      <c r="A511" s="24"/>
      <c r="B511" s="24"/>
      <c r="C511" s="24"/>
      <c r="D511" s="51"/>
      <c r="E511" s="24"/>
      <c r="F511" s="24"/>
      <c r="G511" s="24"/>
      <c r="H511" s="24"/>
      <c r="I511" s="24"/>
      <c r="J511" s="24"/>
      <c r="K511" s="24"/>
      <c r="L511" s="24"/>
      <c r="M511" s="24"/>
      <c r="N511" s="29"/>
      <c r="O511" s="24"/>
      <c r="P511" s="24"/>
      <c r="Q511" s="24"/>
    </row>
    <row r="512" spans="1:17" x14ac:dyDescent="0.25">
      <c r="A512" s="24"/>
      <c r="B512" s="24"/>
      <c r="C512" s="24"/>
      <c r="D512" s="51"/>
      <c r="E512" s="24"/>
      <c r="F512" s="24"/>
      <c r="G512" s="24"/>
      <c r="H512" s="24"/>
      <c r="I512" s="24"/>
      <c r="J512" s="24"/>
      <c r="K512" s="24"/>
      <c r="L512" s="24"/>
      <c r="M512" s="24"/>
      <c r="N512" s="29"/>
      <c r="O512" s="24"/>
      <c r="P512" s="24"/>
      <c r="Q512" s="24"/>
    </row>
    <row r="513" spans="1:17" x14ac:dyDescent="0.25">
      <c r="A513" s="24"/>
      <c r="B513" s="24"/>
      <c r="C513" s="24"/>
      <c r="D513" s="51"/>
      <c r="E513" s="24"/>
      <c r="F513" s="24"/>
      <c r="G513" s="24"/>
      <c r="H513" s="24"/>
      <c r="I513" s="24"/>
      <c r="J513" s="24"/>
      <c r="K513" s="24"/>
      <c r="L513" s="24"/>
      <c r="M513" s="24"/>
      <c r="N513" s="29"/>
      <c r="O513" s="24"/>
      <c r="P513" s="24"/>
      <c r="Q513" s="24"/>
    </row>
    <row r="514" spans="1:17" x14ac:dyDescent="0.25">
      <c r="A514" s="24"/>
      <c r="B514" s="24"/>
      <c r="C514" s="24"/>
      <c r="D514" s="51"/>
      <c r="E514" s="24"/>
      <c r="F514" s="24"/>
      <c r="G514" s="24"/>
      <c r="H514" s="24"/>
      <c r="I514" s="24"/>
      <c r="J514" s="24"/>
      <c r="K514" s="24"/>
      <c r="L514" s="24"/>
      <c r="M514" s="24"/>
      <c r="N514" s="29"/>
      <c r="O514" s="24"/>
      <c r="P514" s="24"/>
      <c r="Q514" s="24"/>
    </row>
    <row r="515" spans="1:17" x14ac:dyDescent="0.25">
      <c r="A515" s="24"/>
      <c r="B515" s="24"/>
      <c r="C515" s="24"/>
      <c r="D515" s="51"/>
      <c r="E515" s="24"/>
      <c r="F515" s="24"/>
      <c r="G515" s="24"/>
      <c r="H515" s="24"/>
      <c r="I515" s="24"/>
      <c r="J515" s="24"/>
      <c r="K515" s="24"/>
      <c r="L515" s="24"/>
      <c r="M515" s="24"/>
      <c r="N515" s="29"/>
      <c r="O515" s="24"/>
      <c r="P515" s="24"/>
      <c r="Q515" s="24"/>
    </row>
    <row r="516" spans="1:17" x14ac:dyDescent="0.25">
      <c r="A516" s="24"/>
      <c r="B516" s="24"/>
      <c r="C516" s="24"/>
      <c r="D516" s="51"/>
      <c r="E516" s="24"/>
      <c r="F516" s="24"/>
      <c r="G516" s="24"/>
      <c r="H516" s="24"/>
      <c r="I516" s="24"/>
      <c r="J516" s="24"/>
      <c r="K516" s="24"/>
      <c r="L516" s="24"/>
      <c r="M516" s="24"/>
      <c r="N516" s="29"/>
      <c r="O516" s="24"/>
      <c r="P516" s="24"/>
      <c r="Q516" s="24"/>
    </row>
    <row r="517" spans="1:17" x14ac:dyDescent="0.25">
      <c r="A517" s="24"/>
      <c r="B517" s="24"/>
      <c r="C517" s="24"/>
      <c r="D517" s="51"/>
      <c r="E517" s="24"/>
      <c r="F517" s="24"/>
      <c r="G517" s="24"/>
      <c r="H517" s="24"/>
      <c r="I517" s="24"/>
      <c r="J517" s="24"/>
      <c r="K517" s="24"/>
      <c r="L517" s="24"/>
      <c r="M517" s="24"/>
      <c r="N517" s="29"/>
      <c r="O517" s="24"/>
      <c r="P517" s="24"/>
      <c r="Q517" s="24"/>
    </row>
    <row r="518" spans="1:17" x14ac:dyDescent="0.25">
      <c r="A518" s="24"/>
      <c r="B518" s="24"/>
      <c r="C518" s="24"/>
      <c r="D518" s="51"/>
      <c r="E518" s="24"/>
      <c r="F518" s="24"/>
      <c r="G518" s="24"/>
      <c r="H518" s="24"/>
      <c r="I518" s="24"/>
      <c r="J518" s="24"/>
      <c r="K518" s="24"/>
      <c r="L518" s="24"/>
      <c r="M518" s="24"/>
      <c r="N518" s="29"/>
      <c r="O518" s="24"/>
      <c r="P518" s="24"/>
      <c r="Q518" s="24"/>
    </row>
    <row r="519" spans="1:17" x14ac:dyDescent="0.25">
      <c r="A519" s="24"/>
      <c r="B519" s="24"/>
      <c r="C519" s="24"/>
      <c r="D519" s="51"/>
      <c r="E519" s="24"/>
      <c r="F519" s="24"/>
      <c r="G519" s="24"/>
      <c r="H519" s="24"/>
      <c r="I519" s="24"/>
      <c r="J519" s="24"/>
      <c r="K519" s="24"/>
      <c r="L519" s="24"/>
      <c r="M519" s="24"/>
      <c r="N519" s="29"/>
      <c r="O519" s="24"/>
      <c r="P519" s="24"/>
      <c r="Q519" s="24"/>
    </row>
    <row r="520" spans="1:17" x14ac:dyDescent="0.25">
      <c r="A520" s="24"/>
      <c r="B520" s="24"/>
      <c r="C520" s="24"/>
      <c r="D520" s="51"/>
      <c r="E520" s="24"/>
      <c r="F520" s="24"/>
      <c r="G520" s="24"/>
      <c r="H520" s="24"/>
      <c r="I520" s="24"/>
      <c r="J520" s="24"/>
      <c r="K520" s="24"/>
      <c r="L520" s="24"/>
      <c r="M520" s="24"/>
      <c r="N520" s="29"/>
      <c r="O520" s="24"/>
      <c r="P520" s="24"/>
      <c r="Q520" s="24"/>
    </row>
    <row r="521" spans="1:17" x14ac:dyDescent="0.25">
      <c r="A521" s="24"/>
      <c r="B521" s="24"/>
      <c r="C521" s="24"/>
      <c r="D521" s="51"/>
      <c r="E521" s="24"/>
      <c r="F521" s="24"/>
      <c r="G521" s="24"/>
      <c r="H521" s="24"/>
      <c r="I521" s="24"/>
      <c r="J521" s="24"/>
      <c r="K521" s="24"/>
      <c r="L521" s="24"/>
      <c r="M521" s="24"/>
      <c r="N521" s="29"/>
      <c r="O521" s="24"/>
      <c r="P521" s="24"/>
      <c r="Q521" s="24"/>
    </row>
    <row r="522" spans="1:17" x14ac:dyDescent="0.25">
      <c r="A522" s="24"/>
      <c r="B522" s="24"/>
      <c r="C522" s="24"/>
      <c r="D522" s="51"/>
      <c r="E522" s="24"/>
      <c r="F522" s="24"/>
      <c r="G522" s="24"/>
      <c r="H522" s="24"/>
      <c r="I522" s="24"/>
      <c r="J522" s="24"/>
      <c r="K522" s="24"/>
      <c r="L522" s="24"/>
      <c r="M522" s="24"/>
      <c r="N522" s="29"/>
      <c r="O522" s="24"/>
      <c r="P522" s="24"/>
      <c r="Q522" s="24"/>
    </row>
    <row r="523" spans="1:17" x14ac:dyDescent="0.25">
      <c r="A523" s="24"/>
      <c r="B523" s="24"/>
      <c r="C523" s="24"/>
      <c r="D523" s="51"/>
      <c r="E523" s="24"/>
      <c r="F523" s="24"/>
      <c r="G523" s="24"/>
      <c r="H523" s="24"/>
      <c r="I523" s="24"/>
      <c r="J523" s="24"/>
      <c r="K523" s="24"/>
      <c r="L523" s="24"/>
      <c r="M523" s="24"/>
      <c r="N523" s="29"/>
      <c r="O523" s="24"/>
      <c r="P523" s="24"/>
      <c r="Q523" s="24"/>
    </row>
    <row r="524" spans="1:17" x14ac:dyDescent="0.25">
      <c r="A524" s="24"/>
      <c r="B524" s="24"/>
      <c r="C524" s="24"/>
      <c r="D524" s="51"/>
      <c r="E524" s="24"/>
      <c r="F524" s="24"/>
      <c r="G524" s="24"/>
      <c r="H524" s="24"/>
      <c r="I524" s="24"/>
      <c r="J524" s="24"/>
      <c r="K524" s="24"/>
      <c r="L524" s="24"/>
      <c r="M524" s="24"/>
      <c r="N524" s="29"/>
      <c r="O524" s="24"/>
      <c r="P524" s="24"/>
      <c r="Q524" s="24"/>
    </row>
    <row r="525" spans="1:17" x14ac:dyDescent="0.25">
      <c r="A525" s="24"/>
      <c r="B525" s="24"/>
      <c r="C525" s="24"/>
      <c r="D525" s="51"/>
      <c r="E525" s="24"/>
      <c r="F525" s="24"/>
      <c r="G525" s="24"/>
      <c r="H525" s="24"/>
      <c r="I525" s="24"/>
      <c r="J525" s="24"/>
      <c r="K525" s="24"/>
      <c r="L525" s="24"/>
      <c r="M525" s="24"/>
      <c r="N525" s="29"/>
      <c r="O525" s="24"/>
      <c r="P525" s="24"/>
      <c r="Q525" s="24"/>
    </row>
    <row r="526" spans="1:17" x14ac:dyDescent="0.25">
      <c r="A526" s="24"/>
      <c r="B526" s="24"/>
      <c r="C526" s="24"/>
      <c r="D526" s="51"/>
      <c r="E526" s="24"/>
      <c r="F526" s="24"/>
      <c r="G526" s="24"/>
      <c r="H526" s="24"/>
      <c r="I526" s="24"/>
      <c r="J526" s="24"/>
      <c r="K526" s="24"/>
      <c r="L526" s="24"/>
      <c r="M526" s="24"/>
      <c r="N526" s="29"/>
      <c r="O526" s="24"/>
      <c r="P526" s="24"/>
      <c r="Q526" s="24"/>
    </row>
    <row r="527" spans="1:17" x14ac:dyDescent="0.25">
      <c r="A527" s="24"/>
      <c r="B527" s="24"/>
      <c r="C527" s="24"/>
      <c r="D527" s="51"/>
      <c r="E527" s="24"/>
      <c r="F527" s="24"/>
      <c r="G527" s="24"/>
      <c r="H527" s="24"/>
      <c r="I527" s="24"/>
      <c r="J527" s="24"/>
      <c r="K527" s="24"/>
      <c r="L527" s="24"/>
      <c r="M527" s="24"/>
      <c r="N527" s="29"/>
      <c r="O527" s="24"/>
      <c r="P527" s="24"/>
      <c r="Q527" s="24"/>
    </row>
    <row r="528" spans="1:17" x14ac:dyDescent="0.25">
      <c r="A528" s="24"/>
      <c r="B528" s="24"/>
      <c r="C528" s="24"/>
      <c r="D528" s="51"/>
      <c r="E528" s="24"/>
      <c r="F528" s="24"/>
      <c r="G528" s="24"/>
      <c r="H528" s="24"/>
      <c r="I528" s="24"/>
      <c r="J528" s="24"/>
      <c r="K528" s="24"/>
      <c r="L528" s="24"/>
      <c r="M528" s="24"/>
      <c r="N528" s="29"/>
      <c r="O528" s="24"/>
      <c r="P528" s="24"/>
      <c r="Q528" s="24"/>
    </row>
    <row r="529" spans="1:17" x14ac:dyDescent="0.25">
      <c r="A529" s="24"/>
      <c r="B529" s="24"/>
      <c r="C529" s="24"/>
      <c r="D529" s="51"/>
      <c r="E529" s="24"/>
      <c r="F529" s="24"/>
      <c r="G529" s="24"/>
      <c r="H529" s="24"/>
      <c r="I529" s="24"/>
      <c r="J529" s="24"/>
      <c r="K529" s="24"/>
      <c r="L529" s="24"/>
      <c r="M529" s="24"/>
      <c r="N529" s="29"/>
      <c r="O529" s="24"/>
      <c r="P529" s="24"/>
      <c r="Q529" s="24"/>
    </row>
    <row r="530" spans="1:17" x14ac:dyDescent="0.25">
      <c r="A530" s="24"/>
      <c r="B530" s="24"/>
      <c r="C530" s="24"/>
      <c r="D530" s="51"/>
      <c r="E530" s="24"/>
      <c r="F530" s="24"/>
      <c r="G530" s="24"/>
      <c r="H530" s="24"/>
      <c r="I530" s="24"/>
      <c r="J530" s="24"/>
      <c r="K530" s="24"/>
      <c r="L530" s="24"/>
      <c r="M530" s="24"/>
      <c r="N530" s="29"/>
      <c r="O530" s="24"/>
      <c r="P530" s="24"/>
      <c r="Q530" s="24"/>
    </row>
    <row r="531" spans="1:17" x14ac:dyDescent="0.25">
      <c r="A531" s="24"/>
      <c r="B531" s="24"/>
      <c r="C531" s="24"/>
      <c r="D531" s="51"/>
      <c r="E531" s="24"/>
      <c r="F531" s="24"/>
      <c r="G531" s="24"/>
      <c r="H531" s="24"/>
      <c r="I531" s="24"/>
      <c r="J531" s="24"/>
      <c r="K531" s="24"/>
      <c r="L531" s="24"/>
      <c r="M531" s="24"/>
      <c r="N531" s="29"/>
      <c r="O531" s="24"/>
      <c r="P531" s="24"/>
      <c r="Q531" s="24"/>
    </row>
    <row r="532" spans="1:17" x14ac:dyDescent="0.25">
      <c r="A532" s="24"/>
      <c r="B532" s="24"/>
      <c r="C532" s="24"/>
      <c r="D532" s="51"/>
      <c r="E532" s="24"/>
      <c r="F532" s="24"/>
      <c r="G532" s="24"/>
      <c r="H532" s="24"/>
      <c r="I532" s="24"/>
      <c r="J532" s="24"/>
      <c r="K532" s="24"/>
      <c r="L532" s="24"/>
      <c r="M532" s="24"/>
      <c r="N532" s="29"/>
      <c r="O532" s="24"/>
      <c r="P532" s="24"/>
      <c r="Q532" s="24"/>
    </row>
    <row r="533" spans="1:17" x14ac:dyDescent="0.25">
      <c r="A533" s="24"/>
      <c r="B533" s="24"/>
      <c r="C533" s="24"/>
      <c r="D533" s="51"/>
      <c r="E533" s="24"/>
      <c r="F533" s="24"/>
      <c r="G533" s="24"/>
      <c r="H533" s="24"/>
      <c r="I533" s="24"/>
      <c r="J533" s="24"/>
      <c r="K533" s="24"/>
      <c r="L533" s="24"/>
      <c r="M533" s="24"/>
      <c r="N533" s="29"/>
      <c r="O533" s="24"/>
      <c r="P533" s="24"/>
      <c r="Q533" s="24"/>
    </row>
    <row r="534" spans="1:17" x14ac:dyDescent="0.25">
      <c r="A534" s="24"/>
      <c r="B534" s="24"/>
      <c r="C534" s="24"/>
      <c r="D534" s="51"/>
      <c r="E534" s="24"/>
      <c r="F534" s="24"/>
      <c r="G534" s="24"/>
      <c r="H534" s="24"/>
      <c r="I534" s="24"/>
      <c r="J534" s="24"/>
      <c r="K534" s="24"/>
      <c r="L534" s="24"/>
      <c r="M534" s="24"/>
      <c r="N534" s="29"/>
      <c r="O534" s="24"/>
      <c r="P534" s="24"/>
      <c r="Q534" s="24"/>
    </row>
    <row r="535" spans="1:17" x14ac:dyDescent="0.25">
      <c r="A535" s="24"/>
      <c r="B535" s="24"/>
      <c r="C535" s="24"/>
      <c r="D535" s="51"/>
      <c r="E535" s="24"/>
      <c r="F535" s="24"/>
      <c r="G535" s="24"/>
      <c r="H535" s="24"/>
      <c r="I535" s="24"/>
      <c r="J535" s="24"/>
      <c r="K535" s="24"/>
      <c r="L535" s="24"/>
      <c r="M535" s="24"/>
      <c r="N535" s="29"/>
      <c r="O535" s="24"/>
      <c r="P535" s="24"/>
      <c r="Q535" s="24"/>
    </row>
    <row r="536" spans="1:17" x14ac:dyDescent="0.25">
      <c r="A536" s="24"/>
      <c r="B536" s="24"/>
      <c r="C536" s="24"/>
      <c r="D536" s="51"/>
      <c r="E536" s="24"/>
      <c r="F536" s="24"/>
      <c r="G536" s="24"/>
      <c r="H536" s="24"/>
      <c r="I536" s="24"/>
      <c r="J536" s="24"/>
      <c r="K536" s="24"/>
      <c r="L536" s="24"/>
      <c r="M536" s="24"/>
      <c r="N536" s="29"/>
      <c r="O536" s="24"/>
      <c r="P536" s="24"/>
      <c r="Q536" s="24"/>
    </row>
    <row r="537" spans="1:17" x14ac:dyDescent="0.25">
      <c r="A537" s="24"/>
      <c r="B537" s="24"/>
      <c r="C537" s="24"/>
      <c r="D537" s="51"/>
      <c r="E537" s="24"/>
      <c r="F537" s="24"/>
      <c r="G537" s="24"/>
      <c r="H537" s="24"/>
      <c r="I537" s="24"/>
      <c r="J537" s="24"/>
      <c r="K537" s="24"/>
      <c r="L537" s="24"/>
      <c r="M537" s="24"/>
      <c r="N537" s="29"/>
      <c r="O537" s="24"/>
      <c r="P537" s="24"/>
      <c r="Q537" s="24"/>
    </row>
    <row r="538" spans="1:17" x14ac:dyDescent="0.25">
      <c r="A538" s="24"/>
      <c r="B538" s="24"/>
      <c r="C538" s="24"/>
      <c r="D538" s="51"/>
      <c r="E538" s="24"/>
      <c r="F538" s="24"/>
      <c r="G538" s="24"/>
      <c r="H538" s="24"/>
      <c r="I538" s="24"/>
      <c r="J538" s="24"/>
      <c r="K538" s="24"/>
      <c r="L538" s="24"/>
      <c r="M538" s="24"/>
      <c r="N538" s="29"/>
      <c r="O538" s="24"/>
      <c r="P538" s="24"/>
      <c r="Q538" s="24"/>
    </row>
    <row r="539" spans="1:17" x14ac:dyDescent="0.25">
      <c r="A539" s="24"/>
      <c r="B539" s="24"/>
      <c r="C539" s="24"/>
      <c r="D539" s="51"/>
      <c r="E539" s="24"/>
      <c r="F539" s="24"/>
      <c r="G539" s="24"/>
      <c r="H539" s="24"/>
      <c r="I539" s="24"/>
      <c r="J539" s="24"/>
      <c r="K539" s="24"/>
      <c r="L539" s="24"/>
      <c r="M539" s="24"/>
      <c r="N539" s="29"/>
      <c r="O539" s="24"/>
      <c r="P539" s="24"/>
      <c r="Q539" s="24"/>
    </row>
    <row r="540" spans="1:17" x14ac:dyDescent="0.25">
      <c r="A540" s="24"/>
      <c r="B540" s="24"/>
      <c r="C540" s="24"/>
      <c r="D540" s="51"/>
      <c r="E540" s="24"/>
      <c r="F540" s="24"/>
      <c r="G540" s="24"/>
      <c r="H540" s="24"/>
      <c r="I540" s="24"/>
      <c r="J540" s="24"/>
      <c r="K540" s="24"/>
      <c r="L540" s="24"/>
      <c r="M540" s="24"/>
      <c r="N540" s="29"/>
      <c r="O540" s="24"/>
      <c r="P540" s="24"/>
      <c r="Q540" s="24"/>
    </row>
    <row r="541" spans="1:17" x14ac:dyDescent="0.25">
      <c r="A541" s="24"/>
      <c r="B541" s="24"/>
      <c r="C541" s="24"/>
      <c r="D541" s="51"/>
      <c r="E541" s="24"/>
      <c r="F541" s="24"/>
      <c r="G541" s="24"/>
      <c r="H541" s="24"/>
      <c r="I541" s="24"/>
      <c r="J541" s="24"/>
      <c r="K541" s="24"/>
      <c r="L541" s="24"/>
      <c r="M541" s="24"/>
      <c r="N541" s="29"/>
      <c r="O541" s="24"/>
      <c r="P541" s="24"/>
      <c r="Q541" s="24"/>
    </row>
    <row r="542" spans="1:17" x14ac:dyDescent="0.25">
      <c r="A542" s="24"/>
      <c r="B542" s="24"/>
      <c r="C542" s="24"/>
      <c r="D542" s="51"/>
      <c r="E542" s="24"/>
      <c r="F542" s="24"/>
      <c r="G542" s="24"/>
      <c r="H542" s="24"/>
      <c r="I542" s="24"/>
      <c r="J542" s="24"/>
      <c r="K542" s="24"/>
      <c r="L542" s="24"/>
      <c r="M542" s="24"/>
      <c r="N542" s="29"/>
      <c r="O542" s="24"/>
      <c r="P542" s="24"/>
      <c r="Q542" s="24"/>
    </row>
    <row r="543" spans="1:17" x14ac:dyDescent="0.25">
      <c r="A543" s="24"/>
      <c r="B543" s="24"/>
      <c r="C543" s="24"/>
      <c r="D543" s="51"/>
      <c r="E543" s="24"/>
      <c r="F543" s="24"/>
      <c r="G543" s="24"/>
      <c r="H543" s="24"/>
      <c r="I543" s="24"/>
      <c r="J543" s="24"/>
      <c r="K543" s="24"/>
      <c r="L543" s="24"/>
      <c r="M543" s="24"/>
      <c r="N543" s="29"/>
      <c r="O543" s="24"/>
      <c r="P543" s="24"/>
      <c r="Q543" s="24"/>
    </row>
    <row r="544" spans="1:17" x14ac:dyDescent="0.25">
      <c r="A544" s="24"/>
      <c r="B544" s="24"/>
      <c r="C544" s="24"/>
      <c r="D544" s="51"/>
      <c r="E544" s="24"/>
      <c r="F544" s="24"/>
      <c r="G544" s="24"/>
      <c r="H544" s="24"/>
      <c r="I544" s="24"/>
      <c r="J544" s="24"/>
      <c r="K544" s="24"/>
      <c r="L544" s="24"/>
      <c r="M544" s="24"/>
      <c r="N544" s="29"/>
      <c r="O544" s="24"/>
      <c r="P544" s="24"/>
      <c r="Q544" s="24"/>
    </row>
    <row r="545" spans="1:17" x14ac:dyDescent="0.25">
      <c r="A545" s="24"/>
      <c r="B545" s="24"/>
      <c r="C545" s="24"/>
      <c r="D545" s="51"/>
      <c r="E545" s="24"/>
      <c r="F545" s="24"/>
      <c r="G545" s="24"/>
      <c r="H545" s="24"/>
      <c r="I545" s="24"/>
      <c r="J545" s="24"/>
      <c r="K545" s="24"/>
      <c r="L545" s="24"/>
      <c r="M545" s="24"/>
      <c r="N545" s="29"/>
      <c r="O545" s="24"/>
      <c r="P545" s="24"/>
      <c r="Q545" s="24"/>
    </row>
    <row r="546" spans="1:17" x14ac:dyDescent="0.25">
      <c r="A546" s="24"/>
      <c r="B546" s="24"/>
      <c r="C546" s="24"/>
      <c r="D546" s="51"/>
      <c r="E546" s="24"/>
      <c r="F546" s="24"/>
      <c r="G546" s="24"/>
      <c r="H546" s="24"/>
      <c r="I546" s="24"/>
      <c r="J546" s="24"/>
      <c r="K546" s="24"/>
      <c r="L546" s="24"/>
      <c r="M546" s="24"/>
      <c r="N546" s="29"/>
      <c r="O546" s="24"/>
      <c r="P546" s="24"/>
      <c r="Q546" s="24"/>
    </row>
    <row r="547" spans="1:17" x14ac:dyDescent="0.25">
      <c r="A547" s="24"/>
      <c r="B547" s="24"/>
      <c r="C547" s="24"/>
      <c r="D547" s="51"/>
      <c r="E547" s="24"/>
      <c r="F547" s="24"/>
      <c r="G547" s="24"/>
      <c r="H547" s="24"/>
      <c r="I547" s="24"/>
      <c r="J547" s="24"/>
      <c r="K547" s="24"/>
      <c r="L547" s="24"/>
      <c r="M547" s="24"/>
      <c r="N547" s="29"/>
      <c r="O547" s="24"/>
      <c r="P547" s="24"/>
      <c r="Q547" s="24"/>
    </row>
    <row r="548" spans="1:17" x14ac:dyDescent="0.25">
      <c r="A548" s="24"/>
      <c r="B548" s="24"/>
      <c r="C548" s="24"/>
      <c r="D548" s="51"/>
      <c r="E548" s="24"/>
      <c r="F548" s="24"/>
      <c r="G548" s="24"/>
      <c r="H548" s="24"/>
      <c r="I548" s="24"/>
      <c r="J548" s="24"/>
      <c r="K548" s="24"/>
      <c r="L548" s="24"/>
      <c r="M548" s="24"/>
      <c r="N548" s="29"/>
      <c r="O548" s="24"/>
      <c r="P548" s="24"/>
      <c r="Q548" s="24"/>
    </row>
    <row r="549" spans="1:17" x14ac:dyDescent="0.25">
      <c r="A549" s="24"/>
      <c r="B549" s="24"/>
      <c r="C549" s="24"/>
      <c r="D549" s="51"/>
      <c r="E549" s="24"/>
      <c r="F549" s="24"/>
      <c r="G549" s="24"/>
      <c r="H549" s="24"/>
      <c r="I549" s="24"/>
      <c r="J549" s="24"/>
      <c r="K549" s="24"/>
      <c r="L549" s="24"/>
      <c r="M549" s="24"/>
      <c r="N549" s="29"/>
      <c r="O549" s="24"/>
      <c r="P549" s="24"/>
      <c r="Q549" s="24"/>
    </row>
    <row r="550" spans="1:17" x14ac:dyDescent="0.25">
      <c r="A550" s="24"/>
      <c r="B550" s="24"/>
      <c r="C550" s="24"/>
      <c r="D550" s="51"/>
      <c r="E550" s="24"/>
      <c r="F550" s="24"/>
      <c r="G550" s="24"/>
      <c r="H550" s="24"/>
      <c r="I550" s="24"/>
      <c r="J550" s="24"/>
      <c r="K550" s="24"/>
      <c r="L550" s="24"/>
      <c r="M550" s="24"/>
      <c r="N550" s="29"/>
      <c r="O550" s="24"/>
      <c r="P550" s="24"/>
      <c r="Q550" s="24"/>
    </row>
    <row r="551" spans="1:17" x14ac:dyDescent="0.25">
      <c r="A551" s="24"/>
      <c r="B551" s="24"/>
      <c r="C551" s="24"/>
      <c r="D551" s="51"/>
      <c r="E551" s="24"/>
      <c r="F551" s="24"/>
      <c r="G551" s="24"/>
      <c r="H551" s="24"/>
      <c r="I551" s="24"/>
      <c r="J551" s="24"/>
      <c r="K551" s="24"/>
      <c r="L551" s="24"/>
      <c r="M551" s="24"/>
      <c r="N551" s="29"/>
      <c r="O551" s="24"/>
      <c r="P551" s="24"/>
      <c r="Q551" s="24"/>
    </row>
    <row r="552" spans="1:17" x14ac:dyDescent="0.25">
      <c r="A552" s="24"/>
      <c r="B552" s="24"/>
      <c r="C552" s="24"/>
      <c r="D552" s="51"/>
      <c r="E552" s="24"/>
      <c r="F552" s="24"/>
      <c r="G552" s="24"/>
      <c r="H552" s="24"/>
      <c r="I552" s="24"/>
      <c r="J552" s="24"/>
      <c r="K552" s="24"/>
      <c r="L552" s="24"/>
      <c r="M552" s="24"/>
      <c r="N552" s="29"/>
      <c r="O552" s="24"/>
      <c r="P552" s="24"/>
      <c r="Q552" s="24"/>
    </row>
    <row r="553" spans="1:17" x14ac:dyDescent="0.25">
      <c r="A553" s="24"/>
      <c r="B553" s="24"/>
      <c r="C553" s="24"/>
      <c r="D553" s="51"/>
      <c r="E553" s="24"/>
      <c r="F553" s="24"/>
      <c r="G553" s="24"/>
      <c r="H553" s="24"/>
      <c r="I553" s="24"/>
      <c r="J553" s="24"/>
      <c r="K553" s="24"/>
      <c r="L553" s="24"/>
      <c r="M553" s="24"/>
      <c r="N553" s="29"/>
      <c r="O553" s="24"/>
      <c r="P553" s="24"/>
      <c r="Q553" s="24"/>
    </row>
    <row r="554" spans="1:17" x14ac:dyDescent="0.25">
      <c r="A554" s="24"/>
      <c r="B554" s="24"/>
      <c r="C554" s="24"/>
      <c r="D554" s="51"/>
      <c r="E554" s="24"/>
      <c r="F554" s="24"/>
      <c r="G554" s="24"/>
      <c r="H554" s="24"/>
      <c r="I554" s="24"/>
      <c r="J554" s="24"/>
      <c r="K554" s="24"/>
      <c r="L554" s="24"/>
      <c r="M554" s="24"/>
      <c r="N554" s="29"/>
      <c r="O554" s="24"/>
      <c r="P554" s="24"/>
      <c r="Q554" s="24"/>
    </row>
    <row r="555" spans="1:17" x14ac:dyDescent="0.25">
      <c r="A555" s="24"/>
      <c r="B555" s="24"/>
      <c r="C555" s="24"/>
      <c r="D555" s="51"/>
      <c r="E555" s="24"/>
      <c r="F555" s="24"/>
      <c r="G555" s="24"/>
      <c r="H555" s="24"/>
      <c r="I555" s="24"/>
      <c r="J555" s="24"/>
      <c r="K555" s="24"/>
      <c r="L555" s="24"/>
      <c r="M555" s="24"/>
      <c r="N555" s="29"/>
      <c r="O555" s="24"/>
      <c r="P555" s="24"/>
      <c r="Q555" s="24"/>
    </row>
    <row r="556" spans="1:17" x14ac:dyDescent="0.25">
      <c r="A556" s="24"/>
      <c r="B556" s="24"/>
      <c r="C556" s="24"/>
      <c r="D556" s="51"/>
      <c r="E556" s="24"/>
      <c r="F556" s="24"/>
      <c r="G556" s="24"/>
      <c r="H556" s="24"/>
      <c r="I556" s="24"/>
      <c r="J556" s="24"/>
      <c r="K556" s="24"/>
      <c r="L556" s="24"/>
      <c r="M556" s="24"/>
      <c r="N556" s="29"/>
      <c r="O556" s="24"/>
      <c r="P556" s="24"/>
      <c r="Q556" s="24"/>
    </row>
    <row r="557" spans="1:17" x14ac:dyDescent="0.25">
      <c r="A557" s="24"/>
      <c r="B557" s="24"/>
      <c r="C557" s="24"/>
      <c r="D557" s="51"/>
      <c r="E557" s="24"/>
      <c r="F557" s="24"/>
      <c r="G557" s="24"/>
      <c r="H557" s="24"/>
      <c r="I557" s="24"/>
      <c r="J557" s="24"/>
      <c r="K557" s="24"/>
      <c r="L557" s="24"/>
      <c r="M557" s="24"/>
      <c r="N557" s="29"/>
      <c r="O557" s="24"/>
      <c r="P557" s="24"/>
      <c r="Q557" s="24"/>
    </row>
    <row r="558" spans="1:17" x14ac:dyDescent="0.25">
      <c r="A558" s="24"/>
      <c r="B558" s="24"/>
      <c r="C558" s="24"/>
      <c r="D558" s="51"/>
      <c r="E558" s="24"/>
      <c r="F558" s="24"/>
      <c r="G558" s="24"/>
      <c r="H558" s="24"/>
      <c r="I558" s="24"/>
      <c r="J558" s="24"/>
      <c r="K558" s="24"/>
      <c r="L558" s="24"/>
      <c r="M558" s="24"/>
      <c r="N558" s="29"/>
      <c r="O558" s="24"/>
      <c r="P558" s="24"/>
      <c r="Q558" s="24"/>
    </row>
    <row r="559" spans="1:17" x14ac:dyDescent="0.25">
      <c r="A559" s="24"/>
      <c r="B559" s="24"/>
      <c r="C559" s="24"/>
      <c r="D559" s="51"/>
      <c r="E559" s="24"/>
      <c r="F559" s="24"/>
      <c r="G559" s="24"/>
      <c r="H559" s="24"/>
      <c r="I559" s="24"/>
      <c r="J559" s="24"/>
      <c r="K559" s="24"/>
      <c r="L559" s="24"/>
      <c r="M559" s="24"/>
      <c r="N559" s="29"/>
      <c r="O559" s="24"/>
      <c r="P559" s="24"/>
      <c r="Q559" s="24"/>
    </row>
    <row r="560" spans="1:17" x14ac:dyDescent="0.25">
      <c r="A560" s="24"/>
      <c r="B560" s="24"/>
      <c r="C560" s="24"/>
      <c r="D560" s="51"/>
      <c r="E560" s="24"/>
      <c r="F560" s="24"/>
      <c r="G560" s="24"/>
      <c r="H560" s="24"/>
      <c r="I560" s="24"/>
      <c r="J560" s="24"/>
      <c r="K560" s="24"/>
      <c r="L560" s="24"/>
      <c r="M560" s="24"/>
      <c r="N560" s="29"/>
      <c r="O560" s="24"/>
      <c r="P560" s="24"/>
      <c r="Q560" s="24"/>
    </row>
    <row r="561" spans="1:17" x14ac:dyDescent="0.25">
      <c r="A561" s="24"/>
      <c r="B561" s="24"/>
      <c r="C561" s="24"/>
      <c r="D561" s="51"/>
      <c r="E561" s="24"/>
      <c r="F561" s="24"/>
      <c r="G561" s="24"/>
      <c r="H561" s="24"/>
      <c r="I561" s="24"/>
      <c r="J561" s="24"/>
      <c r="K561" s="24"/>
      <c r="L561" s="24"/>
      <c r="M561" s="24"/>
      <c r="N561" s="29"/>
      <c r="O561" s="24"/>
      <c r="P561" s="24"/>
      <c r="Q561" s="24"/>
    </row>
    <row r="562" spans="1:17" x14ac:dyDescent="0.25">
      <c r="A562" s="24"/>
      <c r="B562" s="24"/>
      <c r="C562" s="24"/>
      <c r="D562" s="51"/>
      <c r="E562" s="24"/>
      <c r="F562" s="24"/>
      <c r="G562" s="24"/>
      <c r="H562" s="24"/>
      <c r="I562" s="24"/>
      <c r="J562" s="24"/>
      <c r="K562" s="24"/>
      <c r="L562" s="24"/>
      <c r="M562" s="24"/>
      <c r="N562" s="29"/>
      <c r="O562" s="24"/>
      <c r="P562" s="24"/>
      <c r="Q562" s="24"/>
    </row>
    <row r="563" spans="1:17" x14ac:dyDescent="0.25">
      <c r="A563" s="24"/>
      <c r="B563" s="24"/>
      <c r="C563" s="24"/>
      <c r="D563" s="51"/>
      <c r="E563" s="24"/>
      <c r="F563" s="24"/>
      <c r="G563" s="24"/>
      <c r="H563" s="24"/>
      <c r="I563" s="24"/>
      <c r="J563" s="24"/>
      <c r="K563" s="24"/>
      <c r="L563" s="24"/>
      <c r="M563" s="24"/>
      <c r="N563" s="29"/>
      <c r="O563" s="24"/>
      <c r="P563" s="24"/>
      <c r="Q563" s="24"/>
    </row>
    <row r="564" spans="1:17" x14ac:dyDescent="0.25">
      <c r="A564" s="24"/>
      <c r="B564" s="24"/>
      <c r="C564" s="24"/>
      <c r="D564" s="51"/>
      <c r="E564" s="24"/>
      <c r="F564" s="24"/>
      <c r="G564" s="24"/>
      <c r="H564" s="24"/>
      <c r="I564" s="24"/>
      <c r="J564" s="24"/>
      <c r="K564" s="24"/>
      <c r="L564" s="24"/>
      <c r="M564" s="24"/>
      <c r="N564" s="29"/>
      <c r="O564" s="24"/>
      <c r="P564" s="24"/>
      <c r="Q564" s="24"/>
    </row>
    <row r="565" spans="1:17" x14ac:dyDescent="0.25">
      <c r="A565" s="24"/>
      <c r="B565" s="24"/>
      <c r="C565" s="24"/>
      <c r="D565" s="51"/>
      <c r="E565" s="24"/>
      <c r="F565" s="24"/>
      <c r="G565" s="24"/>
      <c r="H565" s="24"/>
      <c r="I565" s="24"/>
      <c r="J565" s="24"/>
      <c r="K565" s="24"/>
      <c r="L565" s="24"/>
      <c r="M565" s="24"/>
      <c r="N565" s="29"/>
      <c r="O565" s="24"/>
      <c r="P565" s="24"/>
      <c r="Q565" s="24"/>
    </row>
    <row r="566" spans="1:17" x14ac:dyDescent="0.25">
      <c r="A566" s="24"/>
      <c r="B566" s="24"/>
      <c r="C566" s="24"/>
      <c r="D566" s="51"/>
      <c r="E566" s="24"/>
      <c r="F566" s="24"/>
      <c r="G566" s="24"/>
      <c r="H566" s="24"/>
      <c r="I566" s="24"/>
      <c r="J566" s="24"/>
      <c r="K566" s="24"/>
      <c r="L566" s="24"/>
      <c r="M566" s="24"/>
      <c r="N566" s="29"/>
      <c r="O566" s="24"/>
      <c r="P566" s="24"/>
      <c r="Q566" s="24"/>
    </row>
    <row r="567" spans="1:17" x14ac:dyDescent="0.25">
      <c r="A567" s="24"/>
      <c r="B567" s="24"/>
      <c r="C567" s="24"/>
      <c r="D567" s="51"/>
      <c r="E567" s="24"/>
      <c r="F567" s="24"/>
      <c r="G567" s="24"/>
      <c r="H567" s="24"/>
      <c r="I567" s="24"/>
      <c r="J567" s="24"/>
      <c r="K567" s="24"/>
      <c r="L567" s="24"/>
      <c r="M567" s="24"/>
      <c r="N567" s="29"/>
      <c r="O567" s="24"/>
      <c r="P567" s="24"/>
      <c r="Q567" s="24"/>
    </row>
    <row r="568" spans="1:17" x14ac:dyDescent="0.25">
      <c r="A568" s="24"/>
      <c r="B568" s="24"/>
      <c r="C568" s="24"/>
      <c r="D568" s="51"/>
      <c r="E568" s="24"/>
      <c r="F568" s="24"/>
      <c r="G568" s="24"/>
      <c r="H568" s="24"/>
      <c r="I568" s="24"/>
      <c r="J568" s="24"/>
      <c r="K568" s="24"/>
      <c r="L568" s="24"/>
      <c r="M568" s="24"/>
      <c r="N568" s="29"/>
      <c r="O568" s="24"/>
      <c r="P568" s="24"/>
      <c r="Q568" s="24"/>
    </row>
    <row r="569" spans="1:17" x14ac:dyDescent="0.25">
      <c r="A569" s="24"/>
      <c r="B569" s="24"/>
      <c r="C569" s="24"/>
      <c r="D569" s="51"/>
      <c r="E569" s="24"/>
      <c r="F569" s="24"/>
      <c r="G569" s="24"/>
      <c r="H569" s="24"/>
      <c r="I569" s="24"/>
      <c r="J569" s="24"/>
      <c r="K569" s="24"/>
      <c r="L569" s="24"/>
      <c r="M569" s="24"/>
      <c r="N569" s="29"/>
      <c r="O569" s="24"/>
      <c r="P569" s="24"/>
      <c r="Q569" s="24"/>
    </row>
    <row r="570" spans="1:17" x14ac:dyDescent="0.25">
      <c r="A570" s="24"/>
      <c r="B570" s="24"/>
      <c r="C570" s="24"/>
      <c r="D570" s="51"/>
      <c r="E570" s="24"/>
      <c r="F570" s="24"/>
      <c r="G570" s="24"/>
      <c r="H570" s="24"/>
      <c r="I570" s="24"/>
      <c r="J570" s="24"/>
      <c r="K570" s="24"/>
      <c r="L570" s="24"/>
      <c r="M570" s="24"/>
      <c r="N570" s="29"/>
      <c r="O570" s="24"/>
      <c r="P570" s="24"/>
      <c r="Q570" s="24"/>
    </row>
    <row r="571" spans="1:17" x14ac:dyDescent="0.25">
      <c r="A571" s="24"/>
      <c r="B571" s="24"/>
      <c r="C571" s="24"/>
      <c r="D571" s="51"/>
      <c r="E571" s="24"/>
      <c r="F571" s="24"/>
      <c r="G571" s="24"/>
      <c r="H571" s="24"/>
      <c r="I571" s="24"/>
      <c r="J571" s="24"/>
      <c r="K571" s="24"/>
      <c r="L571" s="24"/>
      <c r="M571" s="24"/>
      <c r="N571" s="29"/>
      <c r="O571" s="24"/>
      <c r="P571" s="24"/>
      <c r="Q571" s="24"/>
    </row>
    <row r="572" spans="1:17" x14ac:dyDescent="0.25">
      <c r="A572" s="24"/>
      <c r="B572" s="24"/>
      <c r="C572" s="24"/>
      <c r="D572" s="51"/>
      <c r="E572" s="24"/>
      <c r="F572" s="24"/>
      <c r="G572" s="24"/>
      <c r="H572" s="24"/>
      <c r="I572" s="24"/>
      <c r="J572" s="24"/>
      <c r="K572" s="24"/>
      <c r="L572" s="24"/>
      <c r="M572" s="24"/>
      <c r="N572" s="29"/>
      <c r="O572" s="24"/>
      <c r="P572" s="24"/>
      <c r="Q572" s="24"/>
    </row>
    <row r="573" spans="1:17" x14ac:dyDescent="0.25">
      <c r="A573" s="24"/>
      <c r="B573" s="24"/>
      <c r="C573" s="24"/>
      <c r="D573" s="51"/>
      <c r="E573" s="24"/>
      <c r="F573" s="24"/>
      <c r="G573" s="24"/>
      <c r="H573" s="24"/>
      <c r="I573" s="24"/>
      <c r="J573" s="24"/>
      <c r="K573" s="24"/>
      <c r="L573" s="24"/>
      <c r="M573" s="24"/>
      <c r="N573" s="29"/>
      <c r="O573" s="24"/>
      <c r="P573" s="24"/>
      <c r="Q573" s="24"/>
    </row>
    <row r="574" spans="1:17" x14ac:dyDescent="0.25">
      <c r="A574" s="24"/>
      <c r="B574" s="24"/>
      <c r="C574" s="24"/>
      <c r="D574" s="51"/>
      <c r="E574" s="24"/>
      <c r="F574" s="24"/>
      <c r="G574" s="24"/>
      <c r="H574" s="24"/>
      <c r="I574" s="24"/>
      <c r="J574" s="24"/>
      <c r="K574" s="24"/>
      <c r="L574" s="24"/>
      <c r="M574" s="24"/>
      <c r="N574" s="29"/>
      <c r="O574" s="24"/>
      <c r="P574" s="24"/>
      <c r="Q574" s="24"/>
    </row>
    <row r="575" spans="1:17" x14ac:dyDescent="0.25">
      <c r="A575" s="24"/>
      <c r="B575" s="24"/>
      <c r="C575" s="24"/>
      <c r="D575" s="51"/>
      <c r="E575" s="24"/>
      <c r="F575" s="24"/>
      <c r="G575" s="24"/>
      <c r="H575" s="24"/>
      <c r="I575" s="24"/>
      <c r="J575" s="24"/>
      <c r="K575" s="24"/>
      <c r="L575" s="24"/>
      <c r="M575" s="24"/>
      <c r="N575" s="29"/>
      <c r="O575" s="24"/>
      <c r="P575" s="24"/>
      <c r="Q575" s="24"/>
    </row>
    <row r="576" spans="1:17" x14ac:dyDescent="0.25">
      <c r="A576" s="24"/>
      <c r="B576" s="24"/>
      <c r="C576" s="24"/>
      <c r="D576" s="51"/>
      <c r="E576" s="24"/>
      <c r="F576" s="24"/>
      <c r="G576" s="24"/>
      <c r="H576" s="24"/>
      <c r="I576" s="24"/>
      <c r="J576" s="24"/>
      <c r="K576" s="24"/>
      <c r="L576" s="24"/>
      <c r="M576" s="24"/>
      <c r="N576" s="29"/>
      <c r="O576" s="24"/>
      <c r="P576" s="24"/>
      <c r="Q576" s="24"/>
    </row>
    <row r="577" spans="1:17" x14ac:dyDescent="0.25">
      <c r="A577" s="24"/>
      <c r="B577" s="24"/>
      <c r="C577" s="24"/>
      <c r="D577" s="51"/>
      <c r="E577" s="24"/>
      <c r="F577" s="24"/>
      <c r="G577" s="24"/>
      <c r="H577" s="24"/>
      <c r="I577" s="24"/>
      <c r="J577" s="24"/>
      <c r="K577" s="24"/>
      <c r="L577" s="24"/>
      <c r="M577" s="24"/>
      <c r="N577" s="29"/>
      <c r="O577" s="24"/>
      <c r="P577" s="24"/>
      <c r="Q577" s="24"/>
    </row>
    <row r="578" spans="1:17" x14ac:dyDescent="0.25">
      <c r="A578" s="24"/>
      <c r="B578" s="24"/>
      <c r="C578" s="24"/>
      <c r="D578" s="51"/>
      <c r="E578" s="24"/>
      <c r="F578" s="24"/>
      <c r="G578" s="24"/>
      <c r="H578" s="24"/>
      <c r="I578" s="24"/>
      <c r="J578" s="24"/>
      <c r="K578" s="24"/>
      <c r="L578" s="24"/>
      <c r="M578" s="24"/>
      <c r="N578" s="29"/>
      <c r="O578" s="24"/>
      <c r="P578" s="24"/>
      <c r="Q578" s="24"/>
    </row>
    <row r="579" spans="1:17" x14ac:dyDescent="0.25">
      <c r="A579" s="24"/>
      <c r="B579" s="24"/>
      <c r="C579" s="24"/>
      <c r="D579" s="51"/>
      <c r="E579" s="24"/>
      <c r="F579" s="24"/>
      <c r="G579" s="24"/>
      <c r="H579" s="24"/>
      <c r="I579" s="24"/>
      <c r="J579" s="24"/>
      <c r="K579" s="24"/>
      <c r="L579" s="24"/>
      <c r="M579" s="24"/>
      <c r="N579" s="29"/>
      <c r="O579" s="24"/>
      <c r="P579" s="24"/>
      <c r="Q579" s="24"/>
    </row>
    <row r="580" spans="1:17" x14ac:dyDescent="0.25">
      <c r="A580" s="24"/>
      <c r="B580" s="24"/>
      <c r="C580" s="24"/>
      <c r="D580" s="51"/>
      <c r="E580" s="24"/>
      <c r="F580" s="24"/>
      <c r="G580" s="24"/>
      <c r="H580" s="24"/>
      <c r="I580" s="24"/>
      <c r="J580" s="24"/>
      <c r="K580" s="24"/>
      <c r="L580" s="24"/>
      <c r="M580" s="24"/>
      <c r="N580" s="29"/>
      <c r="O580" s="24"/>
      <c r="P580" s="24"/>
      <c r="Q580" s="24"/>
    </row>
    <row r="581" spans="1:17" x14ac:dyDescent="0.25">
      <c r="A581" s="24"/>
      <c r="B581" s="24"/>
      <c r="C581" s="24"/>
      <c r="D581" s="51"/>
      <c r="E581" s="24"/>
      <c r="F581" s="24"/>
      <c r="G581" s="24"/>
      <c r="H581" s="24"/>
      <c r="I581" s="24"/>
      <c r="J581" s="24"/>
      <c r="K581" s="24"/>
      <c r="L581" s="24"/>
      <c r="M581" s="24"/>
      <c r="N581" s="29"/>
      <c r="O581" s="24"/>
      <c r="P581" s="24"/>
      <c r="Q581" s="24"/>
    </row>
    <row r="582" spans="1:17" x14ac:dyDescent="0.25">
      <c r="A582" s="24"/>
      <c r="B582" s="24"/>
      <c r="C582" s="24"/>
      <c r="D582" s="51"/>
      <c r="E582" s="24"/>
      <c r="F582" s="24"/>
      <c r="G582" s="24"/>
      <c r="H582" s="24"/>
      <c r="I582" s="24"/>
      <c r="J582" s="24"/>
      <c r="K582" s="24"/>
      <c r="L582" s="24"/>
      <c r="M582" s="24"/>
      <c r="N582" s="29"/>
      <c r="O582" s="24"/>
      <c r="P582" s="24"/>
      <c r="Q582" s="24"/>
    </row>
    <row r="583" spans="1:17" x14ac:dyDescent="0.25">
      <c r="A583" s="24"/>
      <c r="B583" s="24"/>
      <c r="C583" s="24"/>
      <c r="D583" s="51"/>
      <c r="E583" s="24"/>
      <c r="F583" s="24"/>
      <c r="G583" s="24"/>
      <c r="H583" s="24"/>
      <c r="I583" s="24"/>
      <c r="J583" s="24"/>
      <c r="K583" s="24"/>
      <c r="L583" s="24"/>
      <c r="M583" s="24"/>
      <c r="N583" s="29"/>
      <c r="O583" s="24"/>
      <c r="P583" s="24"/>
      <c r="Q583" s="24"/>
    </row>
    <row r="584" spans="1:17" x14ac:dyDescent="0.25">
      <c r="A584" s="24"/>
      <c r="B584" s="24"/>
      <c r="C584" s="24"/>
      <c r="D584" s="51"/>
      <c r="E584" s="24"/>
      <c r="F584" s="24"/>
      <c r="G584" s="24"/>
      <c r="H584" s="24"/>
      <c r="I584" s="24"/>
      <c r="J584" s="24"/>
      <c r="K584" s="24"/>
      <c r="L584" s="24"/>
      <c r="M584" s="24"/>
      <c r="N584" s="29"/>
      <c r="O584" s="24"/>
      <c r="P584" s="24"/>
      <c r="Q584" s="24"/>
    </row>
    <row r="585" spans="1:17" x14ac:dyDescent="0.25">
      <c r="A585" s="24"/>
      <c r="B585" s="24"/>
      <c r="C585" s="24"/>
      <c r="D585" s="51"/>
      <c r="E585" s="24"/>
      <c r="F585" s="24"/>
      <c r="G585" s="24"/>
      <c r="H585" s="24"/>
      <c r="I585" s="24"/>
      <c r="J585" s="24"/>
      <c r="K585" s="24"/>
      <c r="L585" s="24"/>
      <c r="M585" s="24"/>
      <c r="N585" s="29"/>
      <c r="O585" s="24"/>
      <c r="P585" s="24"/>
      <c r="Q585" s="24"/>
    </row>
    <row r="586" spans="1:17" x14ac:dyDescent="0.25">
      <c r="A586" s="24"/>
      <c r="B586" s="24"/>
      <c r="C586" s="24"/>
      <c r="D586" s="51"/>
      <c r="E586" s="24"/>
      <c r="F586" s="24"/>
      <c r="G586" s="24"/>
      <c r="H586" s="24"/>
      <c r="I586" s="24"/>
      <c r="J586" s="24"/>
      <c r="K586" s="24"/>
      <c r="L586" s="24"/>
      <c r="M586" s="24"/>
      <c r="N586" s="29"/>
      <c r="O586" s="24"/>
      <c r="P586" s="24"/>
      <c r="Q586" s="24"/>
    </row>
    <row r="587" spans="1:17" x14ac:dyDescent="0.25">
      <c r="A587" s="24"/>
      <c r="B587" s="24"/>
      <c r="C587" s="24"/>
      <c r="D587" s="51"/>
      <c r="E587" s="24"/>
      <c r="F587" s="24"/>
      <c r="G587" s="24"/>
      <c r="H587" s="24"/>
      <c r="I587" s="24"/>
      <c r="J587" s="24"/>
      <c r="K587" s="24"/>
      <c r="L587" s="24"/>
      <c r="M587" s="24"/>
      <c r="N587" s="29"/>
      <c r="O587" s="24"/>
      <c r="P587" s="24"/>
      <c r="Q587" s="24"/>
    </row>
    <row r="588" spans="1:17" x14ac:dyDescent="0.25">
      <c r="A588" s="24"/>
      <c r="B588" s="24"/>
      <c r="C588" s="24"/>
      <c r="D588" s="51"/>
      <c r="E588" s="24"/>
      <c r="F588" s="24"/>
      <c r="G588" s="24"/>
      <c r="H588" s="24"/>
      <c r="I588" s="24"/>
      <c r="J588" s="24"/>
      <c r="K588" s="24"/>
      <c r="L588" s="24"/>
      <c r="M588" s="24"/>
      <c r="N588" s="29"/>
      <c r="O588" s="24"/>
      <c r="P588" s="24"/>
      <c r="Q588" s="24"/>
    </row>
    <row r="589" spans="1:17" x14ac:dyDescent="0.25">
      <c r="A589" s="24"/>
      <c r="B589" s="24"/>
      <c r="C589" s="24"/>
      <c r="D589" s="51"/>
      <c r="E589" s="24"/>
      <c r="F589" s="24"/>
      <c r="G589" s="24"/>
      <c r="H589" s="24"/>
      <c r="I589" s="24"/>
      <c r="J589" s="24"/>
      <c r="K589" s="24"/>
      <c r="L589" s="24"/>
      <c r="M589" s="24"/>
      <c r="N589" s="29"/>
      <c r="O589" s="24"/>
      <c r="P589" s="24"/>
      <c r="Q589" s="24"/>
    </row>
    <row r="590" spans="1:17" x14ac:dyDescent="0.25">
      <c r="A590" s="24"/>
      <c r="B590" s="24"/>
      <c r="C590" s="24"/>
      <c r="D590" s="51"/>
      <c r="E590" s="24"/>
      <c r="F590" s="24"/>
      <c r="G590" s="24"/>
      <c r="H590" s="24"/>
      <c r="I590" s="24"/>
      <c r="J590" s="24"/>
      <c r="K590" s="24"/>
      <c r="L590" s="24"/>
      <c r="M590" s="24"/>
      <c r="N590" s="29"/>
      <c r="O590" s="24"/>
      <c r="P590" s="24"/>
      <c r="Q590" s="24"/>
    </row>
    <row r="591" spans="1:17" x14ac:dyDescent="0.25">
      <c r="A591" s="24"/>
      <c r="B591" s="24"/>
      <c r="C591" s="24"/>
      <c r="D591" s="51"/>
      <c r="E591" s="24"/>
      <c r="F591" s="24"/>
      <c r="G591" s="24"/>
      <c r="H591" s="24"/>
      <c r="I591" s="24"/>
      <c r="J591" s="24"/>
      <c r="K591" s="24"/>
      <c r="L591" s="24"/>
      <c r="M591" s="24"/>
      <c r="N591" s="29"/>
      <c r="O591" s="24"/>
      <c r="P591" s="24"/>
      <c r="Q591" s="24"/>
    </row>
    <row r="592" spans="1:17" x14ac:dyDescent="0.25">
      <c r="A592" s="24"/>
      <c r="B592" s="24"/>
      <c r="C592" s="24"/>
      <c r="D592" s="51"/>
      <c r="E592" s="24"/>
      <c r="F592" s="24"/>
      <c r="G592" s="24"/>
      <c r="H592" s="24"/>
      <c r="I592" s="24"/>
      <c r="J592" s="24"/>
      <c r="K592" s="24"/>
      <c r="L592" s="24"/>
      <c r="M592" s="24"/>
      <c r="N592" s="29"/>
      <c r="O592" s="24"/>
      <c r="P592" s="24"/>
      <c r="Q592" s="24"/>
    </row>
    <row r="593" spans="1:17" x14ac:dyDescent="0.25">
      <c r="A593" s="24"/>
      <c r="B593" s="24"/>
      <c r="C593" s="24"/>
      <c r="D593" s="51"/>
      <c r="E593" s="24"/>
      <c r="F593" s="24"/>
      <c r="G593" s="24"/>
      <c r="H593" s="24"/>
      <c r="I593" s="24"/>
      <c r="J593" s="24"/>
      <c r="K593" s="24"/>
      <c r="L593" s="24"/>
      <c r="M593" s="24"/>
      <c r="N593" s="29"/>
      <c r="O593" s="24"/>
      <c r="P593" s="24"/>
      <c r="Q593" s="24"/>
    </row>
    <row r="594" spans="1:17" x14ac:dyDescent="0.25">
      <c r="A594" s="24"/>
      <c r="B594" s="24"/>
      <c r="C594" s="24"/>
      <c r="D594" s="51"/>
      <c r="E594" s="24"/>
      <c r="F594" s="24"/>
      <c r="G594" s="24"/>
      <c r="H594" s="24"/>
      <c r="I594" s="24"/>
      <c r="J594" s="24"/>
      <c r="K594" s="24"/>
      <c r="L594" s="24"/>
      <c r="M594" s="24"/>
      <c r="N594" s="29"/>
      <c r="O594" s="24"/>
      <c r="P594" s="24"/>
      <c r="Q594" s="24"/>
    </row>
    <row r="595" spans="1:17" x14ac:dyDescent="0.25">
      <c r="A595" s="24"/>
      <c r="B595" s="24"/>
      <c r="C595" s="24"/>
      <c r="D595" s="51"/>
      <c r="E595" s="24"/>
      <c r="F595" s="24"/>
      <c r="G595" s="24"/>
      <c r="H595" s="24"/>
      <c r="I595" s="24"/>
      <c r="J595" s="24"/>
      <c r="K595" s="24"/>
      <c r="L595" s="24"/>
      <c r="M595" s="24"/>
      <c r="N595" s="29"/>
      <c r="O595" s="24"/>
      <c r="P595" s="24"/>
      <c r="Q595" s="24"/>
    </row>
    <row r="596" spans="1:17" x14ac:dyDescent="0.25">
      <c r="A596" s="24"/>
      <c r="B596" s="24"/>
      <c r="C596" s="24"/>
      <c r="D596" s="51"/>
      <c r="E596" s="24"/>
      <c r="F596" s="24"/>
      <c r="G596" s="24"/>
      <c r="H596" s="24"/>
      <c r="I596" s="24"/>
      <c r="J596" s="24"/>
      <c r="K596" s="24"/>
      <c r="L596" s="24"/>
      <c r="M596" s="24"/>
      <c r="N596" s="29"/>
      <c r="O596" s="24"/>
      <c r="P596" s="24"/>
      <c r="Q596" s="24"/>
    </row>
    <row r="597" spans="1:17" x14ac:dyDescent="0.25">
      <c r="A597" s="24"/>
      <c r="B597" s="24"/>
      <c r="C597" s="24"/>
      <c r="D597" s="51"/>
      <c r="E597" s="24"/>
      <c r="F597" s="24"/>
      <c r="G597" s="24"/>
      <c r="H597" s="24"/>
      <c r="I597" s="24"/>
      <c r="J597" s="24"/>
      <c r="K597" s="24"/>
      <c r="L597" s="24"/>
      <c r="M597" s="24"/>
      <c r="N597" s="29"/>
      <c r="O597" s="24"/>
      <c r="P597" s="24"/>
      <c r="Q597" s="24"/>
    </row>
    <row r="598" spans="1:17" x14ac:dyDescent="0.25">
      <c r="A598" s="24"/>
      <c r="B598" s="24"/>
      <c r="C598" s="24"/>
      <c r="D598" s="51"/>
      <c r="E598" s="24"/>
      <c r="F598" s="24"/>
      <c r="G598" s="24"/>
      <c r="H598" s="24"/>
      <c r="I598" s="24"/>
      <c r="J598" s="24"/>
      <c r="K598" s="24"/>
      <c r="L598" s="24"/>
      <c r="M598" s="24"/>
      <c r="N598" s="29"/>
      <c r="O598" s="24"/>
      <c r="P598" s="24"/>
      <c r="Q598" s="24"/>
    </row>
    <row r="599" spans="1:17" x14ac:dyDescent="0.25">
      <c r="A599" s="24"/>
      <c r="B599" s="24"/>
      <c r="C599" s="24"/>
      <c r="D599" s="51"/>
      <c r="E599" s="24"/>
      <c r="F599" s="24"/>
      <c r="G599" s="24"/>
      <c r="H599" s="24"/>
      <c r="I599" s="24"/>
      <c r="J599" s="24"/>
      <c r="K599" s="24"/>
      <c r="L599" s="24"/>
      <c r="M599" s="24"/>
      <c r="N599" s="29"/>
      <c r="O599" s="24"/>
      <c r="P599" s="24"/>
      <c r="Q599" s="24"/>
    </row>
    <row r="600" spans="1:17" x14ac:dyDescent="0.25">
      <c r="A600" s="24"/>
      <c r="B600" s="24"/>
      <c r="C600" s="24"/>
      <c r="D600" s="51"/>
      <c r="E600" s="24"/>
      <c r="F600" s="24"/>
      <c r="G600" s="24"/>
      <c r="H600" s="24"/>
      <c r="I600" s="24"/>
      <c r="J600" s="24"/>
      <c r="K600" s="24"/>
      <c r="L600" s="24"/>
      <c r="M600" s="24"/>
      <c r="N600" s="29"/>
      <c r="O600" s="24"/>
      <c r="P600" s="24"/>
      <c r="Q600" s="24"/>
    </row>
    <row r="601" spans="1:17" x14ac:dyDescent="0.25">
      <c r="A601" s="24"/>
      <c r="B601" s="24"/>
      <c r="C601" s="24"/>
      <c r="D601" s="51"/>
      <c r="E601" s="24"/>
      <c r="F601" s="24"/>
      <c r="G601" s="24"/>
      <c r="H601" s="24"/>
      <c r="I601" s="24"/>
      <c r="J601" s="24"/>
      <c r="K601" s="24"/>
      <c r="L601" s="24"/>
      <c r="M601" s="24"/>
      <c r="N601" s="29"/>
      <c r="O601" s="24"/>
      <c r="P601" s="24"/>
      <c r="Q601" s="24"/>
    </row>
    <row r="602" spans="1:17" x14ac:dyDescent="0.25">
      <c r="A602" s="24"/>
      <c r="B602" s="24"/>
      <c r="C602" s="24"/>
      <c r="D602" s="51"/>
      <c r="E602" s="24"/>
      <c r="F602" s="24"/>
      <c r="G602" s="24"/>
      <c r="H602" s="24"/>
      <c r="I602" s="24"/>
      <c r="J602" s="24"/>
      <c r="K602" s="24"/>
      <c r="L602" s="24"/>
      <c r="M602" s="24"/>
      <c r="N602" s="29"/>
      <c r="O602" s="24"/>
      <c r="P602" s="24"/>
      <c r="Q602" s="24"/>
    </row>
    <row r="603" spans="1:17" x14ac:dyDescent="0.25">
      <c r="A603" s="24"/>
      <c r="B603" s="24"/>
      <c r="C603" s="24"/>
      <c r="D603" s="51"/>
      <c r="E603" s="24"/>
      <c r="F603" s="24"/>
      <c r="G603" s="24"/>
      <c r="H603" s="24"/>
      <c r="I603" s="24"/>
      <c r="J603" s="24"/>
      <c r="K603" s="24"/>
      <c r="L603" s="24"/>
      <c r="M603" s="24"/>
      <c r="N603" s="29"/>
      <c r="O603" s="24"/>
      <c r="P603" s="24"/>
      <c r="Q603" s="24"/>
    </row>
    <row r="604" spans="1:17" x14ac:dyDescent="0.25">
      <c r="A604" s="24"/>
      <c r="B604" s="24"/>
      <c r="C604" s="24"/>
      <c r="D604" s="51"/>
      <c r="E604" s="24"/>
      <c r="F604" s="24"/>
      <c r="G604" s="24"/>
      <c r="H604" s="24"/>
      <c r="I604" s="24"/>
      <c r="J604" s="24"/>
      <c r="K604" s="24"/>
      <c r="L604" s="24"/>
      <c r="M604" s="24"/>
      <c r="N604" s="29"/>
      <c r="O604" s="24"/>
      <c r="P604" s="24"/>
      <c r="Q604" s="24"/>
    </row>
    <row r="605" spans="1:17" x14ac:dyDescent="0.25">
      <c r="A605" s="24"/>
      <c r="B605" s="24"/>
      <c r="C605" s="24"/>
      <c r="D605" s="51"/>
      <c r="E605" s="24"/>
      <c r="F605" s="24"/>
      <c r="G605" s="24"/>
      <c r="H605" s="24"/>
      <c r="I605" s="24"/>
      <c r="J605" s="24"/>
      <c r="K605" s="24"/>
      <c r="L605" s="24"/>
      <c r="M605" s="24"/>
      <c r="N605" s="29"/>
      <c r="O605" s="24"/>
      <c r="P605" s="24"/>
      <c r="Q605" s="24"/>
    </row>
    <row r="606" spans="1:17" x14ac:dyDescent="0.25">
      <c r="A606" s="24"/>
      <c r="B606" s="24"/>
      <c r="C606" s="24"/>
      <c r="D606" s="51"/>
      <c r="E606" s="24"/>
      <c r="F606" s="24"/>
      <c r="G606" s="24"/>
      <c r="H606" s="24"/>
      <c r="I606" s="24"/>
      <c r="J606" s="24"/>
      <c r="K606" s="24"/>
      <c r="L606" s="24"/>
      <c r="M606" s="24"/>
      <c r="N606" s="29"/>
      <c r="O606" s="24"/>
      <c r="P606" s="24"/>
      <c r="Q606" s="24"/>
    </row>
    <row r="607" spans="1:17" x14ac:dyDescent="0.25">
      <c r="A607" s="24"/>
      <c r="B607" s="24"/>
      <c r="C607" s="24"/>
      <c r="D607" s="51"/>
      <c r="E607" s="24"/>
      <c r="F607" s="24"/>
      <c r="G607" s="24"/>
      <c r="H607" s="24"/>
      <c r="I607" s="24"/>
      <c r="J607" s="24"/>
      <c r="K607" s="24"/>
      <c r="L607" s="24"/>
      <c r="M607" s="24"/>
      <c r="N607" s="29"/>
      <c r="O607" s="24"/>
      <c r="P607" s="24"/>
      <c r="Q607" s="24"/>
    </row>
    <row r="608" spans="1:17" x14ac:dyDescent="0.25">
      <c r="A608" s="24"/>
      <c r="B608" s="24"/>
      <c r="C608" s="24"/>
      <c r="D608" s="51"/>
      <c r="E608" s="24"/>
      <c r="F608" s="24"/>
      <c r="G608" s="24"/>
      <c r="H608" s="24"/>
      <c r="I608" s="24"/>
      <c r="J608" s="24"/>
      <c r="K608" s="24"/>
      <c r="L608" s="24"/>
      <c r="M608" s="24"/>
      <c r="N608" s="29"/>
      <c r="O608" s="24"/>
      <c r="P608" s="24"/>
      <c r="Q608" s="24"/>
    </row>
    <row r="609" spans="1:17" x14ac:dyDescent="0.25">
      <c r="A609" s="24"/>
      <c r="B609" s="24"/>
      <c r="C609" s="24"/>
      <c r="D609" s="51"/>
      <c r="E609" s="24"/>
      <c r="F609" s="24"/>
      <c r="G609" s="24"/>
      <c r="H609" s="24"/>
      <c r="I609" s="24"/>
      <c r="J609" s="24"/>
      <c r="K609" s="24"/>
      <c r="L609" s="24"/>
      <c r="M609" s="24"/>
      <c r="N609" s="29"/>
      <c r="O609" s="24"/>
      <c r="P609" s="24"/>
      <c r="Q609" s="24"/>
    </row>
    <row r="610" spans="1:17" x14ac:dyDescent="0.25">
      <c r="A610" s="24"/>
      <c r="B610" s="24"/>
      <c r="C610" s="24"/>
      <c r="D610" s="51"/>
      <c r="E610" s="24"/>
      <c r="F610" s="24"/>
      <c r="G610" s="24"/>
      <c r="H610" s="24"/>
      <c r="I610" s="24"/>
      <c r="J610" s="24"/>
      <c r="K610" s="24"/>
      <c r="L610" s="24"/>
      <c r="M610" s="24"/>
      <c r="N610" s="29"/>
      <c r="O610" s="24"/>
      <c r="P610" s="24"/>
      <c r="Q610" s="24"/>
    </row>
    <row r="611" spans="1:17" x14ac:dyDescent="0.25">
      <c r="A611" s="24"/>
      <c r="B611" s="24"/>
      <c r="C611" s="24"/>
      <c r="D611" s="51"/>
      <c r="E611" s="24"/>
      <c r="F611" s="24"/>
      <c r="G611" s="24"/>
      <c r="H611" s="24"/>
      <c r="I611" s="24"/>
      <c r="J611" s="24"/>
      <c r="K611" s="24"/>
      <c r="L611" s="24"/>
      <c r="M611" s="24"/>
      <c r="N611" s="29"/>
      <c r="O611" s="24"/>
      <c r="P611" s="24"/>
      <c r="Q611" s="24"/>
    </row>
    <row r="612" spans="1:17" x14ac:dyDescent="0.25">
      <c r="A612" s="24"/>
      <c r="B612" s="24"/>
      <c r="C612" s="24"/>
      <c r="D612" s="51"/>
      <c r="E612" s="24"/>
      <c r="F612" s="24"/>
      <c r="G612" s="24"/>
      <c r="H612" s="24"/>
      <c r="I612" s="24"/>
      <c r="J612" s="24"/>
      <c r="K612" s="24"/>
      <c r="L612" s="24"/>
      <c r="M612" s="24"/>
      <c r="N612" s="29"/>
      <c r="O612" s="24"/>
      <c r="P612" s="24"/>
      <c r="Q612" s="24"/>
    </row>
    <row r="613" spans="1:17" x14ac:dyDescent="0.25">
      <c r="A613" s="24"/>
      <c r="B613" s="24"/>
      <c r="C613" s="24"/>
      <c r="D613" s="51"/>
      <c r="E613" s="24"/>
      <c r="F613" s="24"/>
      <c r="G613" s="24"/>
      <c r="H613" s="24"/>
      <c r="I613" s="24"/>
      <c r="J613" s="24"/>
      <c r="K613" s="24"/>
      <c r="L613" s="24"/>
      <c r="M613" s="24"/>
      <c r="N613" s="29"/>
      <c r="O613" s="24"/>
      <c r="P613" s="24"/>
      <c r="Q613" s="24"/>
    </row>
    <row r="614" spans="1:17" x14ac:dyDescent="0.25">
      <c r="A614" s="24"/>
      <c r="B614" s="24"/>
      <c r="C614" s="24"/>
      <c r="D614" s="51"/>
      <c r="E614" s="24"/>
      <c r="F614" s="24"/>
      <c r="G614" s="24"/>
      <c r="H614" s="24"/>
      <c r="I614" s="24"/>
      <c r="J614" s="24"/>
      <c r="K614" s="24"/>
      <c r="L614" s="24"/>
      <c r="M614" s="24"/>
      <c r="N614" s="29"/>
      <c r="O614" s="24"/>
      <c r="P614" s="24"/>
      <c r="Q614" s="24"/>
    </row>
    <row r="615" spans="1:17" x14ac:dyDescent="0.25">
      <c r="A615" s="24"/>
      <c r="B615" s="24"/>
      <c r="C615" s="24"/>
      <c r="D615" s="51"/>
      <c r="E615" s="24"/>
      <c r="F615" s="24"/>
      <c r="G615" s="24"/>
      <c r="H615" s="24"/>
      <c r="I615" s="24"/>
      <c r="J615" s="24"/>
      <c r="K615" s="24"/>
      <c r="L615" s="24"/>
      <c r="M615" s="24"/>
      <c r="N615" s="29"/>
      <c r="O615" s="24"/>
      <c r="P615" s="24"/>
      <c r="Q615" s="24"/>
    </row>
    <row r="616" spans="1:17" x14ac:dyDescent="0.25">
      <c r="A616" s="24"/>
      <c r="B616" s="24"/>
      <c r="C616" s="24"/>
      <c r="D616" s="51"/>
      <c r="E616" s="24"/>
      <c r="F616" s="24"/>
      <c r="G616" s="24"/>
      <c r="H616" s="24"/>
      <c r="I616" s="24"/>
      <c r="J616" s="24"/>
      <c r="K616" s="24"/>
      <c r="L616" s="24"/>
      <c r="M616" s="24"/>
      <c r="N616" s="29"/>
      <c r="O616" s="24"/>
      <c r="P616" s="24"/>
      <c r="Q616" s="24"/>
    </row>
    <row r="617" spans="1:17" x14ac:dyDescent="0.25">
      <c r="A617" s="24"/>
      <c r="B617" s="24"/>
      <c r="C617" s="24"/>
      <c r="D617" s="51"/>
      <c r="E617" s="24"/>
      <c r="F617" s="24"/>
      <c r="G617" s="24"/>
      <c r="H617" s="24"/>
      <c r="I617" s="24"/>
      <c r="J617" s="24"/>
      <c r="K617" s="24"/>
      <c r="L617" s="24"/>
      <c r="M617" s="24"/>
      <c r="N617" s="29"/>
      <c r="O617" s="24"/>
      <c r="P617" s="24"/>
      <c r="Q617" s="24"/>
    </row>
    <row r="618" spans="1:17" x14ac:dyDescent="0.25">
      <c r="A618" s="24"/>
      <c r="B618" s="24"/>
      <c r="C618" s="24"/>
      <c r="D618" s="51"/>
      <c r="E618" s="24"/>
      <c r="F618" s="24"/>
      <c r="G618" s="24"/>
      <c r="H618" s="24"/>
      <c r="I618" s="24"/>
      <c r="J618" s="24"/>
      <c r="K618" s="24"/>
      <c r="L618" s="24"/>
      <c r="M618" s="24"/>
      <c r="N618" s="29"/>
      <c r="O618" s="24"/>
      <c r="P618" s="24"/>
      <c r="Q618" s="24"/>
    </row>
    <row r="619" spans="1:17" x14ac:dyDescent="0.25">
      <c r="A619" s="24"/>
      <c r="B619" s="24"/>
      <c r="C619" s="24"/>
      <c r="D619" s="51"/>
      <c r="E619" s="24"/>
      <c r="F619" s="24"/>
      <c r="G619" s="24"/>
      <c r="H619" s="24"/>
      <c r="I619" s="24"/>
      <c r="J619" s="24"/>
      <c r="K619" s="24"/>
      <c r="L619" s="24"/>
      <c r="M619" s="24"/>
      <c r="N619" s="29"/>
      <c r="O619" s="24"/>
      <c r="P619" s="24"/>
      <c r="Q619" s="24"/>
    </row>
    <row r="620" spans="1:17" x14ac:dyDescent="0.25">
      <c r="A620" s="24"/>
      <c r="B620" s="24"/>
      <c r="C620" s="24"/>
      <c r="D620" s="51"/>
      <c r="E620" s="24"/>
      <c r="F620" s="24"/>
      <c r="G620" s="24"/>
      <c r="H620" s="24"/>
      <c r="I620" s="24"/>
      <c r="J620" s="24"/>
      <c r="K620" s="24"/>
      <c r="L620" s="24"/>
      <c r="M620" s="24"/>
      <c r="N620" s="29"/>
      <c r="O620" s="24"/>
      <c r="P620" s="24"/>
      <c r="Q620" s="24"/>
    </row>
    <row r="621" spans="1:17" x14ac:dyDescent="0.25">
      <c r="A621" s="24"/>
      <c r="B621" s="24"/>
      <c r="C621" s="24"/>
      <c r="D621" s="51"/>
      <c r="E621" s="24"/>
      <c r="F621" s="24"/>
      <c r="G621" s="24"/>
      <c r="H621" s="24"/>
      <c r="I621" s="24"/>
      <c r="J621" s="24"/>
      <c r="K621" s="24"/>
      <c r="L621" s="24"/>
      <c r="M621" s="24"/>
      <c r="N621" s="29"/>
      <c r="O621" s="24"/>
      <c r="P621" s="24"/>
      <c r="Q621" s="24"/>
    </row>
    <row r="622" spans="1:17" x14ac:dyDescent="0.25">
      <c r="A622" s="24"/>
      <c r="B622" s="24"/>
      <c r="C622" s="24"/>
      <c r="D622" s="51"/>
      <c r="E622" s="24"/>
      <c r="F622" s="24"/>
      <c r="G622" s="24"/>
      <c r="H622" s="24"/>
      <c r="I622" s="24"/>
      <c r="J622" s="24"/>
      <c r="K622" s="24"/>
      <c r="L622" s="24"/>
      <c r="M622" s="24"/>
      <c r="N622" s="29"/>
      <c r="O622" s="24"/>
      <c r="P622" s="24"/>
      <c r="Q622" s="24"/>
    </row>
    <row r="623" spans="1:17" x14ac:dyDescent="0.25">
      <c r="A623" s="24"/>
      <c r="B623" s="24"/>
      <c r="C623" s="24"/>
      <c r="D623" s="51"/>
      <c r="E623" s="24"/>
      <c r="F623" s="24"/>
      <c r="G623" s="24"/>
      <c r="H623" s="24"/>
      <c r="I623" s="24"/>
      <c r="J623" s="24"/>
      <c r="K623" s="24"/>
      <c r="L623" s="24"/>
      <c r="M623" s="24"/>
      <c r="N623" s="29"/>
      <c r="O623" s="24"/>
      <c r="P623" s="24"/>
      <c r="Q623" s="24"/>
    </row>
    <row r="624" spans="1:17" x14ac:dyDescent="0.25">
      <c r="A624" s="24"/>
      <c r="B624" s="24"/>
      <c r="C624" s="24"/>
      <c r="D624" s="51"/>
      <c r="E624" s="24"/>
      <c r="F624" s="24"/>
      <c r="G624" s="24"/>
      <c r="H624" s="24"/>
      <c r="I624" s="24"/>
      <c r="J624" s="24"/>
      <c r="K624" s="24"/>
      <c r="L624" s="24"/>
      <c r="M624" s="24"/>
      <c r="N624" s="29"/>
      <c r="O624" s="24"/>
      <c r="P624" s="24"/>
      <c r="Q624" s="24"/>
    </row>
    <row r="625" spans="1:17" x14ac:dyDescent="0.25">
      <c r="A625" s="24"/>
      <c r="B625" s="24"/>
      <c r="C625" s="24"/>
      <c r="D625" s="51"/>
      <c r="E625" s="24"/>
      <c r="F625" s="24"/>
      <c r="G625" s="24"/>
      <c r="H625" s="24"/>
      <c r="I625" s="24"/>
      <c r="J625" s="24"/>
      <c r="K625" s="24"/>
      <c r="L625" s="24"/>
      <c r="M625" s="24"/>
      <c r="N625" s="29"/>
      <c r="O625" s="24"/>
      <c r="P625" s="24"/>
      <c r="Q625" s="24"/>
    </row>
    <row r="626" spans="1:17" x14ac:dyDescent="0.25">
      <c r="A626" s="24"/>
      <c r="B626" s="24"/>
      <c r="C626" s="24"/>
      <c r="D626" s="51"/>
      <c r="E626" s="24"/>
      <c r="F626" s="24"/>
      <c r="G626" s="24"/>
      <c r="H626" s="24"/>
      <c r="I626" s="24"/>
      <c r="J626" s="24"/>
      <c r="K626" s="24"/>
      <c r="L626" s="24"/>
      <c r="M626" s="24"/>
      <c r="N626" s="29"/>
      <c r="O626" s="24"/>
      <c r="P626" s="24"/>
      <c r="Q626" s="24"/>
    </row>
    <row r="627" spans="1:17" x14ac:dyDescent="0.25">
      <c r="A627" s="24"/>
      <c r="B627" s="24"/>
      <c r="C627" s="24"/>
      <c r="D627" s="51"/>
      <c r="E627" s="24"/>
      <c r="F627" s="24"/>
      <c r="G627" s="24"/>
      <c r="H627" s="24"/>
      <c r="I627" s="24"/>
      <c r="J627" s="24"/>
      <c r="K627" s="24"/>
      <c r="L627" s="24"/>
      <c r="M627" s="24"/>
      <c r="N627" s="29"/>
      <c r="O627" s="24"/>
      <c r="P627" s="24"/>
      <c r="Q627" s="24"/>
    </row>
    <row r="628" spans="1:17" x14ac:dyDescent="0.25">
      <c r="A628" s="24"/>
      <c r="B628" s="24"/>
      <c r="C628" s="24"/>
      <c r="D628" s="51"/>
      <c r="E628" s="24"/>
      <c r="F628" s="24"/>
      <c r="G628" s="24"/>
      <c r="H628" s="24"/>
      <c r="I628" s="24"/>
      <c r="J628" s="24"/>
      <c r="K628" s="24"/>
      <c r="L628" s="24"/>
      <c r="M628" s="24"/>
      <c r="N628" s="29"/>
      <c r="O628" s="24"/>
      <c r="P628" s="24"/>
      <c r="Q628" s="24"/>
    </row>
    <row r="629" spans="1:17" x14ac:dyDescent="0.25">
      <c r="A629" s="24"/>
      <c r="B629" s="24"/>
      <c r="C629" s="24"/>
      <c r="D629" s="51"/>
      <c r="E629" s="24"/>
      <c r="F629" s="24"/>
      <c r="G629" s="24"/>
      <c r="H629" s="24"/>
      <c r="I629" s="24"/>
      <c r="J629" s="24"/>
      <c r="K629" s="24"/>
      <c r="L629" s="24"/>
      <c r="M629" s="24"/>
      <c r="N629" s="29"/>
      <c r="O629" s="24"/>
      <c r="P629" s="24"/>
      <c r="Q629" s="24"/>
    </row>
    <row r="630" spans="1:17" x14ac:dyDescent="0.25">
      <c r="A630" s="24"/>
      <c r="B630" s="24"/>
      <c r="C630" s="24"/>
      <c r="D630" s="51"/>
      <c r="E630" s="24"/>
      <c r="F630" s="24"/>
      <c r="G630" s="24"/>
      <c r="H630" s="24"/>
      <c r="I630" s="24"/>
      <c r="J630" s="24"/>
      <c r="K630" s="24"/>
      <c r="L630" s="24"/>
      <c r="M630" s="24"/>
      <c r="N630" s="29"/>
      <c r="O630" s="24"/>
      <c r="P630" s="24"/>
      <c r="Q630" s="24"/>
    </row>
    <row r="631" spans="1:17" x14ac:dyDescent="0.25">
      <c r="A631" s="24"/>
      <c r="B631" s="24"/>
      <c r="C631" s="24"/>
      <c r="D631" s="51"/>
      <c r="E631" s="24"/>
      <c r="F631" s="24"/>
      <c r="G631" s="24"/>
      <c r="H631" s="24"/>
      <c r="I631" s="24"/>
      <c r="J631" s="24"/>
      <c r="K631" s="24"/>
      <c r="L631" s="24"/>
      <c r="M631" s="24"/>
      <c r="N631" s="29"/>
      <c r="O631" s="24"/>
      <c r="P631" s="24"/>
      <c r="Q631" s="24"/>
    </row>
    <row r="632" spans="1:17" x14ac:dyDescent="0.25">
      <c r="A632" s="24"/>
      <c r="B632" s="24"/>
      <c r="C632" s="24"/>
      <c r="D632" s="51"/>
      <c r="E632" s="24"/>
      <c r="F632" s="24"/>
      <c r="G632" s="24"/>
      <c r="H632" s="24"/>
      <c r="I632" s="24"/>
      <c r="J632" s="24"/>
      <c r="K632" s="24"/>
      <c r="L632" s="24"/>
      <c r="M632" s="24"/>
      <c r="N632" s="29"/>
      <c r="O632" s="24"/>
      <c r="P632" s="24"/>
      <c r="Q632" s="24"/>
    </row>
    <row r="633" spans="1:17" x14ac:dyDescent="0.25">
      <c r="A633" s="24"/>
      <c r="B633" s="24"/>
      <c r="C633" s="24"/>
      <c r="D633" s="51"/>
      <c r="E633" s="24"/>
      <c r="F633" s="24"/>
      <c r="G633" s="24"/>
      <c r="H633" s="24"/>
      <c r="I633" s="24"/>
      <c r="J633" s="24"/>
      <c r="K633" s="24"/>
      <c r="L633" s="24"/>
      <c r="M633" s="24"/>
      <c r="N633" s="29"/>
      <c r="O633" s="24"/>
      <c r="P633" s="24"/>
      <c r="Q633" s="24"/>
    </row>
    <row r="634" spans="1:17" x14ac:dyDescent="0.25">
      <c r="A634" s="24"/>
      <c r="B634" s="24"/>
      <c r="C634" s="24"/>
      <c r="D634" s="51"/>
      <c r="E634" s="24"/>
      <c r="F634" s="24"/>
      <c r="G634" s="24"/>
      <c r="H634" s="24"/>
      <c r="I634" s="24"/>
      <c r="J634" s="24"/>
      <c r="K634" s="24"/>
      <c r="L634" s="24"/>
      <c r="M634" s="24"/>
      <c r="N634" s="29"/>
      <c r="O634" s="24"/>
      <c r="P634" s="24"/>
      <c r="Q634" s="24"/>
    </row>
    <row r="635" spans="1:17" x14ac:dyDescent="0.25">
      <c r="A635" s="24"/>
      <c r="B635" s="24"/>
      <c r="C635" s="24"/>
      <c r="D635" s="51"/>
      <c r="E635" s="24"/>
      <c r="F635" s="24"/>
      <c r="G635" s="24"/>
      <c r="H635" s="24"/>
      <c r="I635" s="24"/>
      <c r="J635" s="24"/>
      <c r="K635" s="24"/>
      <c r="L635" s="24"/>
      <c r="M635" s="24"/>
      <c r="N635" s="29"/>
      <c r="O635" s="24"/>
      <c r="P635" s="24"/>
      <c r="Q635" s="24"/>
    </row>
    <row r="636" spans="1:17" x14ac:dyDescent="0.25">
      <c r="A636" s="24"/>
      <c r="B636" s="24"/>
      <c r="C636" s="24"/>
      <c r="D636" s="51"/>
      <c r="E636" s="24"/>
      <c r="F636" s="24"/>
      <c r="G636" s="24"/>
      <c r="H636" s="24"/>
      <c r="I636" s="24"/>
      <c r="J636" s="24"/>
      <c r="K636" s="24"/>
      <c r="L636" s="24"/>
      <c r="M636" s="24"/>
      <c r="N636" s="29"/>
      <c r="O636" s="24"/>
      <c r="P636" s="24"/>
      <c r="Q636" s="24"/>
    </row>
    <row r="637" spans="1:17" x14ac:dyDescent="0.25">
      <c r="A637" s="24"/>
      <c r="B637" s="24"/>
      <c r="C637" s="24"/>
      <c r="D637" s="51"/>
      <c r="E637" s="24"/>
      <c r="F637" s="24"/>
      <c r="G637" s="24"/>
      <c r="H637" s="24"/>
      <c r="I637" s="24"/>
      <c r="J637" s="24"/>
      <c r="K637" s="24"/>
      <c r="L637" s="24"/>
      <c r="M637" s="24"/>
      <c r="N637" s="29"/>
      <c r="O637" s="24"/>
      <c r="P637" s="24"/>
      <c r="Q637" s="24"/>
    </row>
    <row r="638" spans="1:17" x14ac:dyDescent="0.25">
      <c r="A638" s="24"/>
      <c r="B638" s="24"/>
      <c r="C638" s="24"/>
      <c r="D638" s="51"/>
      <c r="E638" s="24"/>
      <c r="F638" s="24"/>
      <c r="G638" s="24"/>
      <c r="H638" s="24"/>
      <c r="I638" s="24"/>
      <c r="J638" s="24"/>
      <c r="K638" s="24"/>
      <c r="L638" s="24"/>
      <c r="M638" s="24"/>
      <c r="N638" s="29"/>
      <c r="O638" s="24"/>
      <c r="P638" s="24"/>
      <c r="Q638" s="24"/>
    </row>
    <row r="639" spans="1:17" x14ac:dyDescent="0.25">
      <c r="A639" s="24"/>
      <c r="B639" s="24"/>
      <c r="C639" s="24"/>
      <c r="D639" s="51"/>
      <c r="E639" s="24"/>
      <c r="F639" s="24"/>
      <c r="G639" s="24"/>
      <c r="H639" s="24"/>
      <c r="I639" s="24"/>
      <c r="J639" s="24"/>
      <c r="K639" s="24"/>
      <c r="L639" s="24"/>
      <c r="M639" s="24"/>
      <c r="N639" s="29"/>
      <c r="O639" s="24"/>
      <c r="P639" s="24"/>
      <c r="Q639" s="24"/>
    </row>
    <row r="640" spans="1:17" x14ac:dyDescent="0.25">
      <c r="A640" s="24"/>
      <c r="B640" s="24"/>
      <c r="C640" s="24"/>
      <c r="D640" s="51"/>
      <c r="E640" s="24"/>
      <c r="F640" s="24"/>
      <c r="G640" s="24"/>
      <c r="H640" s="24"/>
      <c r="I640" s="24"/>
      <c r="J640" s="24"/>
      <c r="K640" s="24"/>
      <c r="L640" s="24"/>
      <c r="M640" s="24"/>
      <c r="N640" s="29"/>
      <c r="O640" s="24"/>
      <c r="P640" s="24"/>
      <c r="Q640" s="24"/>
    </row>
    <row r="641" spans="1:17" x14ac:dyDescent="0.25">
      <c r="A641" s="24"/>
      <c r="B641" s="24"/>
      <c r="C641" s="24"/>
      <c r="D641" s="51"/>
      <c r="E641" s="24"/>
      <c r="F641" s="24"/>
      <c r="G641" s="24"/>
      <c r="H641" s="24"/>
      <c r="I641" s="24"/>
      <c r="J641" s="24"/>
      <c r="K641" s="24"/>
      <c r="L641" s="24"/>
      <c r="M641" s="24"/>
      <c r="N641" s="29"/>
      <c r="O641" s="24"/>
      <c r="P641" s="24"/>
      <c r="Q641" s="24"/>
    </row>
    <row r="642" spans="1:17" x14ac:dyDescent="0.25">
      <c r="A642" s="24"/>
      <c r="B642" s="24"/>
      <c r="C642" s="24"/>
      <c r="D642" s="51"/>
      <c r="E642" s="24"/>
      <c r="F642" s="24"/>
      <c r="G642" s="24"/>
      <c r="H642" s="24"/>
      <c r="I642" s="24"/>
      <c r="J642" s="24"/>
      <c r="K642" s="24"/>
      <c r="L642" s="24"/>
      <c r="M642" s="24"/>
      <c r="N642" s="29"/>
      <c r="O642" s="24"/>
      <c r="P642" s="24"/>
      <c r="Q642" s="24"/>
    </row>
    <row r="643" spans="1:17" x14ac:dyDescent="0.25">
      <c r="A643" s="24"/>
      <c r="B643" s="24"/>
      <c r="C643" s="24"/>
      <c r="D643" s="51"/>
      <c r="E643" s="24"/>
      <c r="F643" s="24"/>
      <c r="G643" s="24"/>
      <c r="H643" s="24"/>
      <c r="I643" s="24"/>
      <c r="J643" s="24"/>
      <c r="K643" s="24"/>
      <c r="L643" s="24"/>
      <c r="M643" s="24"/>
      <c r="N643" s="29"/>
      <c r="O643" s="24"/>
      <c r="P643" s="24"/>
      <c r="Q643" s="24"/>
    </row>
    <row r="644" spans="1:17" x14ac:dyDescent="0.25">
      <c r="A644" s="24"/>
      <c r="B644" s="24"/>
      <c r="C644" s="24"/>
      <c r="D644" s="51"/>
      <c r="E644" s="24"/>
      <c r="F644" s="24"/>
      <c r="G644" s="24"/>
      <c r="H644" s="24"/>
      <c r="I644" s="24"/>
      <c r="J644" s="24"/>
      <c r="K644" s="24"/>
      <c r="L644" s="24"/>
      <c r="M644" s="24"/>
      <c r="N644" s="29"/>
      <c r="O644" s="24"/>
      <c r="P644" s="24"/>
      <c r="Q644" s="24"/>
    </row>
    <row r="645" spans="1:17" x14ac:dyDescent="0.25">
      <c r="A645" s="24"/>
      <c r="B645" s="24"/>
      <c r="C645" s="24"/>
      <c r="D645" s="51"/>
      <c r="E645" s="24"/>
      <c r="F645" s="24"/>
      <c r="G645" s="24"/>
      <c r="H645" s="24"/>
      <c r="I645" s="24"/>
      <c r="J645" s="24"/>
      <c r="K645" s="24"/>
      <c r="L645" s="24"/>
      <c r="M645" s="24"/>
      <c r="N645" s="29"/>
      <c r="O645" s="24"/>
      <c r="P645" s="24"/>
      <c r="Q645" s="24"/>
    </row>
    <row r="646" spans="1:17" x14ac:dyDescent="0.25">
      <c r="A646" s="24"/>
      <c r="B646" s="24"/>
      <c r="C646" s="24"/>
      <c r="D646" s="51"/>
      <c r="E646" s="24"/>
      <c r="F646" s="24"/>
      <c r="G646" s="24"/>
      <c r="H646" s="24"/>
      <c r="I646" s="24"/>
      <c r="J646" s="24"/>
      <c r="K646" s="24"/>
      <c r="L646" s="24"/>
      <c r="M646" s="24"/>
      <c r="N646" s="29"/>
      <c r="O646" s="24"/>
      <c r="P646" s="24"/>
      <c r="Q646" s="24"/>
    </row>
    <row r="647" spans="1:17" x14ac:dyDescent="0.25">
      <c r="A647" s="24"/>
      <c r="B647" s="24"/>
      <c r="C647" s="24"/>
      <c r="D647" s="51"/>
      <c r="E647" s="24"/>
      <c r="F647" s="24"/>
      <c r="G647" s="24"/>
      <c r="H647" s="24"/>
      <c r="I647" s="24"/>
      <c r="J647" s="24"/>
      <c r="K647" s="24"/>
      <c r="L647" s="24"/>
      <c r="M647" s="24"/>
      <c r="N647" s="29"/>
      <c r="O647" s="24"/>
      <c r="P647" s="24"/>
      <c r="Q647" s="24"/>
    </row>
    <row r="648" spans="1:17" x14ac:dyDescent="0.25">
      <c r="A648" s="24"/>
      <c r="B648" s="24"/>
      <c r="C648" s="24"/>
      <c r="D648" s="51"/>
      <c r="E648" s="24"/>
      <c r="F648" s="24"/>
      <c r="G648" s="24"/>
      <c r="H648" s="24"/>
      <c r="I648" s="24"/>
      <c r="J648" s="24"/>
      <c r="K648" s="24"/>
      <c r="L648" s="24"/>
      <c r="M648" s="24"/>
      <c r="N648" s="29"/>
      <c r="O648" s="24"/>
      <c r="P648" s="24"/>
      <c r="Q648" s="24"/>
    </row>
    <row r="649" spans="1:17" x14ac:dyDescent="0.25">
      <c r="A649" s="24"/>
      <c r="B649" s="24"/>
      <c r="C649" s="24"/>
      <c r="D649" s="51"/>
      <c r="E649" s="24"/>
      <c r="F649" s="24"/>
      <c r="G649" s="24"/>
      <c r="H649" s="24"/>
      <c r="I649" s="24"/>
      <c r="J649" s="24"/>
      <c r="K649" s="24"/>
      <c r="L649" s="24"/>
      <c r="M649" s="24"/>
      <c r="N649" s="29"/>
      <c r="O649" s="24"/>
      <c r="P649" s="24"/>
      <c r="Q649" s="24"/>
    </row>
    <row r="650" spans="1:17" x14ac:dyDescent="0.25">
      <c r="A650" s="24"/>
      <c r="B650" s="24"/>
      <c r="C650" s="24"/>
      <c r="D650" s="51"/>
      <c r="E650" s="24"/>
      <c r="F650" s="24"/>
      <c r="G650" s="24"/>
      <c r="H650" s="24"/>
      <c r="I650" s="24"/>
      <c r="J650" s="24"/>
      <c r="K650" s="24"/>
      <c r="L650" s="24"/>
      <c r="M650" s="24"/>
      <c r="N650" s="29"/>
      <c r="O650" s="24"/>
      <c r="P650" s="24"/>
      <c r="Q650" s="24"/>
    </row>
    <row r="651" spans="1:17" x14ac:dyDescent="0.25">
      <c r="A651" s="24"/>
      <c r="B651" s="24"/>
      <c r="C651" s="24"/>
      <c r="D651" s="51"/>
      <c r="E651" s="24"/>
      <c r="F651" s="24"/>
      <c r="G651" s="24"/>
      <c r="H651" s="24"/>
      <c r="I651" s="24"/>
      <c r="J651" s="24"/>
      <c r="K651" s="24"/>
      <c r="L651" s="24"/>
      <c r="M651" s="24"/>
      <c r="N651" s="29"/>
      <c r="O651" s="24"/>
      <c r="P651" s="24"/>
      <c r="Q651" s="24"/>
    </row>
    <row r="652" spans="1:17" x14ac:dyDescent="0.25">
      <c r="A652" s="24"/>
      <c r="B652" s="24"/>
      <c r="C652" s="24"/>
      <c r="D652" s="51"/>
      <c r="E652" s="24"/>
      <c r="F652" s="24"/>
      <c r="G652" s="24"/>
      <c r="H652" s="24"/>
      <c r="I652" s="24"/>
      <c r="J652" s="24"/>
      <c r="K652" s="24"/>
      <c r="L652" s="24"/>
      <c r="M652" s="24"/>
      <c r="N652" s="29"/>
      <c r="O652" s="24"/>
      <c r="P652" s="24"/>
      <c r="Q652" s="24"/>
    </row>
    <row r="653" spans="1:17" x14ac:dyDescent="0.25">
      <c r="A653" s="24"/>
      <c r="B653" s="24"/>
      <c r="C653" s="24"/>
      <c r="D653" s="51"/>
      <c r="E653" s="24"/>
      <c r="F653" s="24"/>
      <c r="G653" s="24"/>
      <c r="H653" s="24"/>
      <c r="I653" s="24"/>
      <c r="J653" s="24"/>
      <c r="K653" s="24"/>
      <c r="L653" s="24"/>
      <c r="M653" s="24"/>
      <c r="N653" s="29"/>
      <c r="O653" s="24"/>
      <c r="P653" s="24"/>
      <c r="Q653" s="24"/>
    </row>
    <row r="654" spans="1:17" x14ac:dyDescent="0.25">
      <c r="A654" s="24"/>
      <c r="B654" s="24"/>
      <c r="C654" s="24"/>
      <c r="D654" s="51"/>
      <c r="E654" s="24"/>
      <c r="F654" s="24"/>
      <c r="G654" s="24"/>
      <c r="H654" s="24"/>
      <c r="I654" s="24"/>
      <c r="J654" s="24"/>
      <c r="K654" s="24"/>
      <c r="L654" s="24"/>
      <c r="M654" s="24"/>
      <c r="N654" s="29"/>
      <c r="O654" s="24"/>
      <c r="P654" s="24"/>
      <c r="Q654" s="24"/>
    </row>
    <row r="655" spans="1:17" x14ac:dyDescent="0.25">
      <c r="A655" s="24"/>
      <c r="B655" s="24"/>
      <c r="C655" s="24"/>
      <c r="D655" s="51"/>
      <c r="E655" s="24"/>
      <c r="F655" s="24"/>
      <c r="G655" s="24"/>
      <c r="H655" s="24"/>
      <c r="I655" s="24"/>
      <c r="J655" s="24"/>
      <c r="K655" s="24"/>
      <c r="L655" s="24"/>
      <c r="M655" s="24"/>
      <c r="N655" s="29"/>
      <c r="O655" s="24"/>
      <c r="P655" s="24"/>
      <c r="Q655" s="24"/>
    </row>
    <row r="656" spans="1:17" x14ac:dyDescent="0.25">
      <c r="A656" s="24"/>
      <c r="B656" s="24"/>
      <c r="C656" s="24"/>
      <c r="D656" s="51"/>
      <c r="E656" s="24"/>
      <c r="F656" s="24"/>
      <c r="G656" s="24"/>
      <c r="H656" s="24"/>
      <c r="I656" s="24"/>
      <c r="J656" s="24"/>
      <c r="K656" s="24"/>
      <c r="L656" s="24"/>
      <c r="M656" s="24"/>
      <c r="N656" s="29"/>
      <c r="O656" s="24"/>
      <c r="P656" s="24"/>
      <c r="Q656" s="24"/>
    </row>
    <row r="657" spans="1:17" x14ac:dyDescent="0.25">
      <c r="A657" s="24"/>
      <c r="B657" s="24"/>
      <c r="C657" s="24"/>
      <c r="D657" s="51"/>
      <c r="E657" s="24"/>
      <c r="F657" s="24"/>
      <c r="G657" s="24"/>
      <c r="H657" s="24"/>
      <c r="I657" s="24"/>
      <c r="J657" s="24"/>
      <c r="K657" s="24"/>
      <c r="L657" s="24"/>
      <c r="M657" s="24"/>
      <c r="N657" s="29"/>
      <c r="O657" s="24"/>
      <c r="P657" s="24"/>
      <c r="Q657" s="24"/>
    </row>
    <row r="658" spans="1:17" x14ac:dyDescent="0.25">
      <c r="A658" s="24"/>
      <c r="B658" s="24"/>
      <c r="C658" s="24"/>
      <c r="D658" s="51"/>
      <c r="E658" s="24"/>
      <c r="F658" s="24"/>
      <c r="G658" s="24"/>
      <c r="H658" s="24"/>
      <c r="I658" s="24"/>
      <c r="J658" s="24"/>
      <c r="K658" s="24"/>
      <c r="L658" s="24"/>
      <c r="M658" s="24"/>
      <c r="N658" s="29"/>
      <c r="O658" s="24"/>
      <c r="P658" s="24"/>
      <c r="Q658" s="24"/>
    </row>
    <row r="659" spans="1:17" x14ac:dyDescent="0.25">
      <c r="A659" s="24"/>
      <c r="B659" s="24"/>
      <c r="C659" s="24"/>
      <c r="D659" s="51"/>
      <c r="E659" s="24"/>
      <c r="F659" s="24"/>
      <c r="G659" s="24"/>
      <c r="H659" s="24"/>
      <c r="I659" s="24"/>
      <c r="J659" s="24"/>
      <c r="K659" s="24"/>
      <c r="L659" s="24"/>
      <c r="M659" s="24"/>
      <c r="N659" s="29"/>
      <c r="O659" s="24"/>
      <c r="P659" s="24"/>
      <c r="Q659" s="24"/>
    </row>
    <row r="660" spans="1:17" x14ac:dyDescent="0.25">
      <c r="A660" s="24"/>
      <c r="B660" s="24"/>
      <c r="C660" s="24"/>
      <c r="D660" s="51"/>
      <c r="E660" s="24"/>
      <c r="F660" s="24"/>
      <c r="G660" s="24"/>
      <c r="H660" s="24"/>
      <c r="I660" s="24"/>
      <c r="J660" s="24"/>
      <c r="K660" s="24"/>
      <c r="L660" s="24"/>
      <c r="M660" s="24"/>
      <c r="N660" s="29"/>
      <c r="O660" s="24"/>
      <c r="P660" s="24"/>
      <c r="Q660" s="24"/>
    </row>
    <row r="661" spans="1:17" x14ac:dyDescent="0.25">
      <c r="A661" s="24"/>
      <c r="B661" s="24"/>
      <c r="C661" s="24"/>
      <c r="D661" s="51"/>
      <c r="E661" s="24"/>
      <c r="F661" s="24"/>
      <c r="G661" s="24"/>
      <c r="H661" s="24"/>
      <c r="I661" s="24"/>
      <c r="J661" s="24"/>
      <c r="K661" s="24"/>
      <c r="L661" s="24"/>
      <c r="M661" s="24"/>
      <c r="N661" s="29"/>
      <c r="O661" s="24"/>
      <c r="P661" s="24"/>
      <c r="Q661" s="24"/>
    </row>
    <row r="662" spans="1:17" x14ac:dyDescent="0.25">
      <c r="A662" s="24"/>
      <c r="B662" s="24"/>
      <c r="C662" s="24"/>
      <c r="D662" s="51"/>
      <c r="E662" s="24"/>
      <c r="F662" s="24"/>
      <c r="G662" s="24"/>
      <c r="H662" s="24"/>
      <c r="I662" s="24"/>
      <c r="J662" s="24"/>
      <c r="K662" s="24"/>
      <c r="L662" s="24"/>
      <c r="M662" s="24"/>
      <c r="N662" s="29"/>
      <c r="O662" s="24"/>
      <c r="P662" s="24"/>
      <c r="Q662" s="24"/>
    </row>
    <row r="663" spans="1:17" x14ac:dyDescent="0.25">
      <c r="A663" s="24"/>
      <c r="B663" s="24"/>
      <c r="C663" s="24"/>
      <c r="D663" s="51"/>
      <c r="E663" s="24"/>
      <c r="F663" s="24"/>
      <c r="G663" s="24"/>
      <c r="H663" s="24"/>
      <c r="I663" s="24"/>
      <c r="J663" s="24"/>
      <c r="K663" s="24"/>
      <c r="L663" s="24"/>
      <c r="M663" s="24"/>
      <c r="N663" s="29"/>
      <c r="O663" s="24"/>
      <c r="P663" s="24"/>
      <c r="Q663" s="24"/>
    </row>
    <row r="664" spans="1:17" x14ac:dyDescent="0.25">
      <c r="A664" s="24"/>
      <c r="B664" s="24"/>
      <c r="C664" s="24"/>
      <c r="D664" s="51"/>
      <c r="E664" s="24"/>
      <c r="F664" s="24"/>
      <c r="G664" s="24"/>
      <c r="H664" s="24"/>
      <c r="I664" s="24"/>
      <c r="J664" s="24"/>
      <c r="K664" s="24"/>
      <c r="L664" s="24"/>
      <c r="M664" s="24"/>
      <c r="N664" s="29"/>
      <c r="O664" s="24"/>
      <c r="P664" s="24"/>
      <c r="Q664" s="24"/>
    </row>
    <row r="665" spans="1:17" x14ac:dyDescent="0.25">
      <c r="A665" s="24"/>
      <c r="B665" s="24"/>
      <c r="C665" s="24"/>
      <c r="D665" s="51"/>
      <c r="E665" s="24"/>
      <c r="F665" s="24"/>
      <c r="G665" s="24"/>
      <c r="H665" s="24"/>
      <c r="I665" s="24"/>
      <c r="J665" s="24"/>
      <c r="K665" s="24"/>
      <c r="L665" s="24"/>
      <c r="M665" s="24"/>
      <c r="N665" s="29"/>
      <c r="O665" s="24"/>
      <c r="P665" s="24"/>
      <c r="Q665" s="24"/>
    </row>
    <row r="666" spans="1:17" x14ac:dyDescent="0.25">
      <c r="A666" s="24"/>
      <c r="B666" s="24"/>
      <c r="C666" s="24"/>
      <c r="D666" s="51"/>
      <c r="E666" s="24"/>
      <c r="F666" s="24"/>
      <c r="G666" s="24"/>
      <c r="H666" s="24"/>
      <c r="I666" s="24"/>
      <c r="J666" s="24"/>
      <c r="K666" s="24"/>
      <c r="L666" s="24"/>
      <c r="M666" s="24"/>
      <c r="N666" s="29"/>
      <c r="O666" s="24"/>
      <c r="P666" s="24"/>
      <c r="Q666" s="24"/>
    </row>
    <row r="667" spans="1:17" x14ac:dyDescent="0.25">
      <c r="A667" s="24"/>
      <c r="B667" s="24"/>
      <c r="C667" s="24"/>
      <c r="D667" s="51"/>
      <c r="E667" s="24"/>
      <c r="F667" s="24"/>
      <c r="G667" s="24"/>
      <c r="H667" s="24"/>
      <c r="I667" s="24"/>
      <c r="J667" s="24"/>
      <c r="K667" s="24"/>
      <c r="L667" s="24"/>
      <c r="M667" s="24"/>
      <c r="N667" s="29"/>
      <c r="O667" s="24"/>
      <c r="P667" s="24"/>
      <c r="Q667" s="24"/>
    </row>
    <row r="668" spans="1:17" x14ac:dyDescent="0.25">
      <c r="A668" s="24"/>
      <c r="B668" s="24"/>
      <c r="C668" s="24"/>
      <c r="D668" s="51"/>
      <c r="E668" s="24"/>
      <c r="F668" s="24"/>
      <c r="G668" s="24"/>
      <c r="H668" s="24"/>
      <c r="I668" s="24"/>
      <c r="J668" s="24"/>
      <c r="K668" s="24"/>
      <c r="L668" s="24"/>
      <c r="M668" s="24"/>
      <c r="N668" s="29"/>
      <c r="O668" s="24"/>
      <c r="P668" s="24"/>
      <c r="Q668" s="24"/>
    </row>
    <row r="669" spans="1:17" x14ac:dyDescent="0.25">
      <c r="A669" s="24"/>
      <c r="B669" s="24"/>
      <c r="C669" s="24"/>
      <c r="D669" s="51"/>
      <c r="E669" s="24"/>
      <c r="F669" s="24"/>
      <c r="G669" s="24"/>
      <c r="H669" s="24"/>
      <c r="I669" s="24"/>
      <c r="J669" s="24"/>
      <c r="K669" s="24"/>
      <c r="L669" s="24"/>
      <c r="M669" s="24"/>
      <c r="N669" s="29"/>
      <c r="O669" s="24"/>
      <c r="P669" s="24"/>
      <c r="Q669" s="24"/>
    </row>
    <row r="670" spans="1:17" x14ac:dyDescent="0.25">
      <c r="A670" s="24"/>
      <c r="B670" s="24"/>
      <c r="C670" s="24"/>
      <c r="D670" s="51"/>
      <c r="E670" s="24"/>
      <c r="F670" s="24"/>
      <c r="G670" s="24"/>
      <c r="H670" s="24"/>
      <c r="I670" s="24"/>
      <c r="J670" s="24"/>
      <c r="K670" s="24"/>
      <c r="L670" s="24"/>
      <c r="M670" s="24"/>
      <c r="N670" s="29"/>
      <c r="O670" s="24"/>
      <c r="P670" s="24"/>
      <c r="Q670" s="24"/>
    </row>
    <row r="671" spans="1:17" x14ac:dyDescent="0.25">
      <c r="A671" s="24"/>
      <c r="B671" s="24"/>
      <c r="C671" s="24"/>
      <c r="D671" s="51"/>
      <c r="E671" s="24"/>
      <c r="F671" s="24"/>
      <c r="G671" s="24"/>
      <c r="H671" s="24"/>
      <c r="I671" s="24"/>
      <c r="J671" s="24"/>
      <c r="K671" s="24"/>
      <c r="L671" s="24"/>
      <c r="M671" s="24"/>
      <c r="N671" s="29"/>
      <c r="O671" s="24"/>
      <c r="P671" s="24"/>
      <c r="Q671" s="24"/>
    </row>
    <row r="672" spans="1:17" x14ac:dyDescent="0.25">
      <c r="A672" s="24"/>
      <c r="B672" s="24"/>
      <c r="C672" s="24"/>
      <c r="D672" s="51"/>
      <c r="E672" s="24"/>
      <c r="F672" s="24"/>
      <c r="G672" s="24"/>
      <c r="H672" s="24"/>
      <c r="I672" s="24"/>
      <c r="J672" s="24"/>
      <c r="K672" s="24"/>
      <c r="L672" s="24"/>
      <c r="M672" s="24"/>
      <c r="N672" s="29"/>
      <c r="O672" s="24"/>
      <c r="P672" s="24"/>
      <c r="Q672" s="24"/>
    </row>
    <row r="673" spans="1:17" x14ac:dyDescent="0.25">
      <c r="A673" s="24"/>
      <c r="B673" s="24"/>
      <c r="C673" s="24"/>
      <c r="D673" s="51"/>
      <c r="E673" s="24"/>
      <c r="F673" s="24"/>
      <c r="G673" s="24"/>
      <c r="H673" s="24"/>
      <c r="I673" s="24"/>
      <c r="J673" s="24"/>
      <c r="K673" s="24"/>
      <c r="L673" s="24"/>
      <c r="M673" s="24"/>
      <c r="N673" s="29"/>
      <c r="O673" s="24"/>
      <c r="P673" s="24"/>
      <c r="Q673" s="24"/>
    </row>
    <row r="674" spans="1:17" x14ac:dyDescent="0.25">
      <c r="A674" s="24"/>
      <c r="B674" s="24"/>
      <c r="C674" s="24"/>
      <c r="D674" s="51"/>
      <c r="E674" s="24"/>
      <c r="F674" s="24"/>
      <c r="G674" s="24"/>
      <c r="H674" s="24"/>
      <c r="I674" s="24"/>
      <c r="J674" s="24"/>
      <c r="K674" s="24"/>
      <c r="L674" s="24"/>
      <c r="M674" s="24"/>
      <c r="N674" s="29"/>
      <c r="O674" s="24"/>
      <c r="P674" s="24"/>
      <c r="Q674" s="24"/>
    </row>
    <row r="675" spans="1:17" x14ac:dyDescent="0.25">
      <c r="A675" s="24"/>
      <c r="B675" s="24"/>
      <c r="C675" s="24"/>
      <c r="D675" s="51"/>
      <c r="E675" s="24"/>
      <c r="F675" s="24"/>
      <c r="G675" s="24"/>
      <c r="H675" s="24"/>
      <c r="I675" s="24"/>
      <c r="J675" s="24"/>
      <c r="K675" s="24"/>
      <c r="L675" s="24"/>
      <c r="M675" s="24"/>
      <c r="N675" s="29"/>
      <c r="O675" s="24"/>
      <c r="P675" s="24"/>
      <c r="Q675" s="24"/>
    </row>
    <row r="676" spans="1:17" x14ac:dyDescent="0.25">
      <c r="A676" s="24"/>
      <c r="B676" s="24"/>
      <c r="C676" s="24"/>
      <c r="D676" s="51"/>
      <c r="E676" s="24"/>
      <c r="F676" s="24"/>
      <c r="G676" s="24"/>
      <c r="H676" s="24"/>
      <c r="I676" s="24"/>
      <c r="J676" s="24"/>
      <c r="K676" s="24"/>
      <c r="L676" s="24"/>
      <c r="M676" s="24"/>
      <c r="N676" s="29"/>
      <c r="O676" s="24"/>
      <c r="P676" s="24"/>
      <c r="Q676" s="24"/>
    </row>
    <row r="677" spans="1:17" x14ac:dyDescent="0.25">
      <c r="A677" s="24"/>
      <c r="B677" s="24"/>
      <c r="C677" s="24"/>
      <c r="D677" s="51"/>
      <c r="E677" s="24"/>
      <c r="F677" s="24"/>
      <c r="G677" s="24"/>
      <c r="H677" s="24"/>
      <c r="I677" s="24"/>
      <c r="J677" s="24"/>
      <c r="K677" s="24"/>
      <c r="L677" s="24"/>
      <c r="M677" s="24"/>
      <c r="N677" s="29"/>
      <c r="O677" s="24"/>
      <c r="P677" s="24"/>
      <c r="Q677" s="24"/>
    </row>
    <row r="678" spans="1:17" x14ac:dyDescent="0.25">
      <c r="A678" s="24"/>
      <c r="B678" s="24"/>
      <c r="C678" s="24"/>
      <c r="D678" s="51"/>
      <c r="E678" s="24"/>
      <c r="F678" s="24"/>
      <c r="G678" s="24"/>
      <c r="H678" s="24"/>
      <c r="I678" s="24"/>
      <c r="J678" s="24"/>
      <c r="K678" s="24"/>
      <c r="L678" s="24"/>
      <c r="M678" s="24"/>
      <c r="N678" s="29"/>
      <c r="O678" s="24"/>
      <c r="P678" s="24"/>
      <c r="Q678" s="24"/>
    </row>
    <row r="679" spans="1:17" x14ac:dyDescent="0.25">
      <c r="A679" s="24"/>
      <c r="B679" s="24"/>
      <c r="C679" s="24"/>
      <c r="D679" s="51"/>
      <c r="E679" s="24"/>
      <c r="F679" s="24"/>
      <c r="G679" s="24"/>
      <c r="H679" s="24"/>
      <c r="I679" s="24"/>
      <c r="J679" s="24"/>
      <c r="K679" s="24"/>
      <c r="L679" s="24"/>
      <c r="M679" s="24"/>
      <c r="N679" s="29"/>
      <c r="O679" s="24"/>
      <c r="P679" s="24"/>
      <c r="Q679" s="24"/>
    </row>
    <row r="680" spans="1:17" x14ac:dyDescent="0.25">
      <c r="A680" s="24"/>
      <c r="B680" s="24"/>
      <c r="C680" s="24"/>
      <c r="D680" s="51"/>
      <c r="E680" s="24"/>
      <c r="F680" s="24"/>
      <c r="G680" s="24"/>
      <c r="H680" s="24"/>
      <c r="I680" s="24"/>
      <c r="J680" s="24"/>
      <c r="K680" s="24"/>
      <c r="L680" s="24"/>
      <c r="M680" s="24"/>
      <c r="N680" s="29"/>
      <c r="O680" s="24"/>
      <c r="P680" s="24"/>
      <c r="Q680" s="24"/>
    </row>
    <row r="681" spans="1:17" x14ac:dyDescent="0.25">
      <c r="A681" s="24"/>
      <c r="B681" s="24"/>
      <c r="C681" s="24"/>
      <c r="D681" s="51"/>
      <c r="E681" s="24"/>
      <c r="F681" s="24"/>
      <c r="G681" s="24"/>
      <c r="H681" s="24"/>
      <c r="I681" s="24"/>
      <c r="J681" s="24"/>
      <c r="K681" s="24"/>
      <c r="L681" s="24"/>
      <c r="M681" s="24"/>
      <c r="N681" s="29"/>
      <c r="O681" s="24"/>
      <c r="P681" s="24"/>
      <c r="Q681" s="24"/>
    </row>
    <row r="682" spans="1:17" x14ac:dyDescent="0.25">
      <c r="A682" s="24"/>
      <c r="B682" s="24"/>
      <c r="C682" s="24"/>
      <c r="D682" s="51"/>
      <c r="E682" s="24"/>
      <c r="F682" s="24"/>
      <c r="G682" s="24"/>
      <c r="H682" s="24"/>
      <c r="I682" s="24"/>
      <c r="J682" s="24"/>
      <c r="K682" s="24"/>
      <c r="L682" s="24"/>
      <c r="M682" s="24"/>
      <c r="N682" s="29"/>
      <c r="O682" s="24"/>
      <c r="P682" s="24"/>
      <c r="Q682" s="24"/>
    </row>
    <row r="683" spans="1:17" x14ac:dyDescent="0.25">
      <c r="A683" s="24"/>
      <c r="B683" s="24"/>
      <c r="C683" s="24"/>
      <c r="D683" s="51"/>
      <c r="E683" s="24"/>
      <c r="F683" s="24"/>
      <c r="G683" s="24"/>
      <c r="H683" s="24"/>
      <c r="I683" s="24"/>
      <c r="J683" s="24"/>
      <c r="K683" s="24"/>
      <c r="L683" s="24"/>
      <c r="M683" s="24"/>
      <c r="N683" s="29"/>
      <c r="O683" s="24"/>
      <c r="P683" s="24"/>
      <c r="Q683" s="24"/>
    </row>
    <row r="684" spans="1:17" x14ac:dyDescent="0.25">
      <c r="A684" s="24"/>
      <c r="B684" s="24"/>
      <c r="C684" s="24"/>
      <c r="D684" s="51"/>
      <c r="E684" s="24"/>
      <c r="F684" s="24"/>
      <c r="G684" s="24"/>
      <c r="H684" s="24"/>
      <c r="I684" s="24"/>
      <c r="J684" s="24"/>
      <c r="K684" s="24"/>
      <c r="L684" s="24"/>
      <c r="M684" s="24"/>
      <c r="N684" s="29"/>
      <c r="O684" s="24"/>
      <c r="P684" s="24"/>
      <c r="Q684" s="24"/>
    </row>
    <row r="685" spans="1:17" x14ac:dyDescent="0.25">
      <c r="A685" s="24"/>
      <c r="B685" s="24"/>
      <c r="C685" s="24"/>
      <c r="D685" s="51"/>
      <c r="E685" s="24"/>
      <c r="F685" s="24"/>
      <c r="G685" s="24"/>
      <c r="H685" s="24"/>
      <c r="I685" s="24"/>
      <c r="J685" s="24"/>
      <c r="K685" s="24"/>
      <c r="L685" s="24"/>
      <c r="M685" s="24"/>
      <c r="N685" s="29"/>
      <c r="O685" s="24"/>
      <c r="P685" s="24"/>
      <c r="Q685" s="24"/>
    </row>
    <row r="686" spans="1:17" x14ac:dyDescent="0.25">
      <c r="A686" s="24"/>
      <c r="B686" s="24"/>
      <c r="C686" s="24"/>
      <c r="D686" s="51"/>
      <c r="E686" s="24"/>
      <c r="F686" s="24"/>
      <c r="G686" s="24"/>
      <c r="H686" s="24"/>
      <c r="I686" s="24"/>
      <c r="J686" s="24"/>
      <c r="K686" s="24"/>
      <c r="L686" s="24"/>
      <c r="M686" s="24"/>
      <c r="N686" s="29"/>
      <c r="O686" s="24"/>
      <c r="P686" s="24"/>
      <c r="Q686" s="24"/>
    </row>
    <row r="687" spans="1:17" x14ac:dyDescent="0.25">
      <c r="A687" s="24"/>
      <c r="B687" s="24"/>
      <c r="C687" s="24"/>
      <c r="D687" s="51"/>
      <c r="E687" s="24"/>
      <c r="F687" s="24"/>
      <c r="G687" s="24"/>
      <c r="H687" s="24"/>
      <c r="I687" s="24"/>
      <c r="J687" s="24"/>
      <c r="K687" s="24"/>
      <c r="L687" s="24"/>
      <c r="M687" s="24"/>
      <c r="N687" s="29"/>
      <c r="O687" s="24"/>
      <c r="P687" s="24"/>
      <c r="Q687" s="24"/>
    </row>
    <row r="688" spans="1:17" x14ac:dyDescent="0.25">
      <c r="A688" s="24"/>
      <c r="B688" s="24"/>
      <c r="C688" s="24"/>
      <c r="D688" s="51"/>
      <c r="E688" s="24"/>
      <c r="F688" s="24"/>
      <c r="G688" s="24"/>
      <c r="H688" s="24"/>
      <c r="I688" s="24"/>
      <c r="J688" s="24"/>
      <c r="K688" s="24"/>
      <c r="L688" s="24"/>
      <c r="M688" s="24"/>
      <c r="N688" s="29"/>
      <c r="O688" s="24"/>
      <c r="P688" s="24"/>
      <c r="Q688" s="24"/>
    </row>
    <row r="689" spans="1:17" x14ac:dyDescent="0.25">
      <c r="A689" s="24"/>
      <c r="B689" s="24"/>
      <c r="C689" s="24"/>
      <c r="D689" s="51"/>
      <c r="E689" s="24"/>
      <c r="F689" s="24"/>
      <c r="G689" s="24"/>
      <c r="H689" s="24"/>
      <c r="I689" s="24"/>
      <c r="J689" s="24"/>
      <c r="K689" s="24"/>
      <c r="L689" s="24"/>
      <c r="M689" s="24"/>
      <c r="N689" s="29"/>
      <c r="O689" s="24"/>
      <c r="P689" s="24"/>
      <c r="Q689" s="24"/>
    </row>
    <row r="690" spans="1:17" x14ac:dyDescent="0.25">
      <c r="A690" s="24"/>
      <c r="B690" s="24"/>
      <c r="C690" s="24"/>
      <c r="D690" s="51"/>
      <c r="E690" s="24"/>
      <c r="F690" s="24"/>
      <c r="G690" s="24"/>
      <c r="H690" s="24"/>
      <c r="I690" s="24"/>
      <c r="J690" s="24"/>
      <c r="K690" s="24"/>
      <c r="L690" s="24"/>
      <c r="M690" s="24"/>
      <c r="N690" s="29"/>
      <c r="O690" s="24"/>
      <c r="P690" s="24"/>
      <c r="Q690" s="24"/>
    </row>
    <row r="691" spans="1:17" x14ac:dyDescent="0.25">
      <c r="A691" s="24"/>
      <c r="B691" s="24"/>
      <c r="C691" s="24"/>
      <c r="D691" s="51"/>
      <c r="E691" s="24"/>
      <c r="F691" s="24"/>
      <c r="G691" s="24"/>
      <c r="H691" s="24"/>
      <c r="I691" s="24"/>
      <c r="J691" s="24"/>
      <c r="K691" s="24"/>
      <c r="L691" s="24"/>
      <c r="M691" s="24"/>
      <c r="N691" s="29"/>
      <c r="O691" s="24"/>
      <c r="P691" s="24"/>
      <c r="Q691" s="24"/>
    </row>
    <row r="692" spans="1:17" x14ac:dyDescent="0.25">
      <c r="A692" s="24"/>
      <c r="B692" s="24"/>
      <c r="C692" s="24"/>
      <c r="D692" s="51"/>
      <c r="E692" s="24"/>
      <c r="F692" s="24"/>
      <c r="G692" s="24"/>
      <c r="H692" s="24"/>
      <c r="I692" s="24"/>
      <c r="J692" s="24"/>
      <c r="K692" s="24"/>
      <c r="L692" s="24"/>
      <c r="M692" s="24"/>
      <c r="N692" s="29"/>
      <c r="O692" s="24"/>
      <c r="P692" s="24"/>
      <c r="Q692" s="24"/>
    </row>
    <row r="693" spans="1:17" x14ac:dyDescent="0.25">
      <c r="A693" s="24"/>
      <c r="B693" s="24"/>
      <c r="C693" s="24"/>
      <c r="D693" s="51"/>
      <c r="E693" s="24"/>
      <c r="F693" s="24"/>
      <c r="G693" s="24"/>
      <c r="H693" s="24"/>
      <c r="I693" s="24"/>
      <c r="J693" s="24"/>
      <c r="K693" s="24"/>
      <c r="L693" s="24"/>
      <c r="M693" s="24"/>
      <c r="N693" s="29"/>
      <c r="O693" s="24"/>
      <c r="P693" s="24"/>
      <c r="Q693" s="24"/>
    </row>
    <row r="694" spans="1:17" x14ac:dyDescent="0.25">
      <c r="A694" s="24"/>
      <c r="B694" s="24"/>
      <c r="C694" s="24"/>
      <c r="D694" s="51"/>
      <c r="E694" s="24"/>
      <c r="F694" s="24"/>
      <c r="G694" s="24"/>
      <c r="H694" s="24"/>
      <c r="I694" s="24"/>
      <c r="J694" s="24"/>
      <c r="K694" s="24"/>
      <c r="L694" s="24"/>
      <c r="M694" s="24"/>
      <c r="N694" s="29"/>
      <c r="O694" s="24"/>
      <c r="P694" s="24"/>
      <c r="Q694" s="24"/>
    </row>
    <row r="695" spans="1:17" x14ac:dyDescent="0.25">
      <c r="A695" s="24"/>
      <c r="B695" s="24"/>
      <c r="C695" s="24"/>
      <c r="D695" s="51"/>
      <c r="E695" s="24"/>
      <c r="F695" s="24"/>
      <c r="G695" s="24"/>
      <c r="H695" s="24"/>
      <c r="I695" s="24"/>
      <c r="J695" s="24"/>
      <c r="K695" s="24"/>
      <c r="L695" s="24"/>
      <c r="M695" s="24"/>
      <c r="N695" s="29"/>
      <c r="O695" s="24"/>
      <c r="P695" s="24"/>
      <c r="Q695" s="24"/>
    </row>
    <row r="696" spans="1:17" x14ac:dyDescent="0.25">
      <c r="A696" s="24"/>
      <c r="B696" s="24"/>
      <c r="C696" s="24"/>
      <c r="D696" s="51"/>
      <c r="E696" s="24"/>
      <c r="F696" s="24"/>
      <c r="G696" s="24"/>
      <c r="H696" s="24"/>
      <c r="I696" s="24"/>
      <c r="J696" s="24"/>
      <c r="K696" s="24"/>
      <c r="L696" s="24"/>
      <c r="M696" s="24"/>
      <c r="N696" s="29"/>
      <c r="O696" s="24"/>
      <c r="P696" s="24"/>
      <c r="Q696" s="24"/>
    </row>
    <row r="697" spans="1:17" x14ac:dyDescent="0.25">
      <c r="A697" s="24"/>
      <c r="B697" s="24"/>
      <c r="C697" s="24"/>
      <c r="D697" s="51"/>
      <c r="E697" s="24"/>
      <c r="F697" s="24"/>
      <c r="G697" s="24"/>
      <c r="H697" s="24"/>
      <c r="I697" s="24"/>
      <c r="J697" s="24"/>
      <c r="K697" s="24"/>
      <c r="L697" s="24"/>
      <c r="M697" s="24"/>
      <c r="N697" s="29"/>
      <c r="O697" s="24"/>
      <c r="P697" s="24"/>
      <c r="Q697" s="24"/>
    </row>
    <row r="698" spans="1:17" x14ac:dyDescent="0.25">
      <c r="A698" s="24"/>
      <c r="B698" s="24"/>
      <c r="C698" s="24"/>
      <c r="D698" s="51"/>
      <c r="E698" s="24"/>
      <c r="F698" s="24"/>
      <c r="G698" s="24"/>
      <c r="H698" s="24"/>
      <c r="I698" s="24"/>
      <c r="J698" s="24"/>
      <c r="K698" s="24"/>
      <c r="L698" s="24"/>
      <c r="M698" s="24"/>
      <c r="N698" s="29"/>
      <c r="O698" s="24"/>
      <c r="P698" s="24"/>
      <c r="Q698" s="24"/>
    </row>
    <row r="699" spans="1:17" x14ac:dyDescent="0.25">
      <c r="A699" s="24"/>
      <c r="B699" s="24"/>
      <c r="C699" s="24"/>
      <c r="D699" s="51"/>
      <c r="E699" s="24"/>
      <c r="F699" s="24"/>
      <c r="G699" s="24"/>
      <c r="H699" s="24"/>
      <c r="I699" s="24"/>
      <c r="J699" s="24"/>
      <c r="K699" s="24"/>
      <c r="L699" s="24"/>
      <c r="M699" s="24"/>
      <c r="N699" s="29"/>
      <c r="O699" s="24"/>
      <c r="P699" s="24"/>
      <c r="Q699" s="24"/>
    </row>
    <row r="700" spans="1:17" x14ac:dyDescent="0.25">
      <c r="A700" s="24"/>
      <c r="B700" s="24"/>
      <c r="C700" s="24"/>
      <c r="D700" s="51"/>
      <c r="E700" s="24"/>
      <c r="F700" s="24"/>
      <c r="G700" s="24"/>
      <c r="H700" s="24"/>
      <c r="I700" s="24"/>
      <c r="J700" s="24"/>
      <c r="K700" s="24"/>
      <c r="L700" s="24"/>
      <c r="M700" s="24"/>
      <c r="N700" s="29"/>
      <c r="O700" s="24"/>
      <c r="P700" s="24"/>
      <c r="Q700" s="24"/>
    </row>
    <row r="701" spans="1:17" x14ac:dyDescent="0.25">
      <c r="A701" s="24"/>
      <c r="B701" s="24"/>
      <c r="C701" s="24"/>
      <c r="D701" s="51"/>
      <c r="E701" s="24"/>
      <c r="F701" s="24"/>
      <c r="G701" s="24"/>
      <c r="H701" s="24"/>
      <c r="I701" s="24"/>
      <c r="J701" s="24"/>
      <c r="K701" s="24"/>
      <c r="L701" s="24"/>
      <c r="M701" s="24"/>
      <c r="N701" s="29"/>
      <c r="O701" s="24"/>
      <c r="P701" s="24"/>
      <c r="Q701" s="24"/>
    </row>
    <row r="702" spans="1:17" x14ac:dyDescent="0.25">
      <c r="A702" s="24"/>
      <c r="B702" s="24"/>
      <c r="C702" s="24"/>
      <c r="D702" s="51"/>
      <c r="E702" s="24"/>
      <c r="F702" s="24"/>
      <c r="G702" s="24"/>
      <c r="H702" s="24"/>
      <c r="I702" s="24"/>
      <c r="J702" s="24"/>
      <c r="K702" s="24"/>
      <c r="L702" s="24"/>
      <c r="M702" s="24"/>
      <c r="N702" s="29"/>
      <c r="O702" s="24"/>
      <c r="P702" s="24"/>
      <c r="Q702" s="24"/>
    </row>
    <row r="703" spans="1:17" x14ac:dyDescent="0.25">
      <c r="A703" s="24"/>
      <c r="B703" s="24"/>
      <c r="C703" s="24"/>
      <c r="D703" s="51"/>
      <c r="E703" s="24"/>
      <c r="F703" s="24"/>
      <c r="G703" s="24"/>
      <c r="H703" s="24"/>
      <c r="I703" s="24"/>
      <c r="J703" s="24"/>
      <c r="K703" s="24"/>
      <c r="L703" s="24"/>
      <c r="M703" s="24"/>
      <c r="N703" s="29"/>
      <c r="O703" s="24"/>
      <c r="P703" s="24"/>
      <c r="Q703" s="24"/>
    </row>
    <row r="704" spans="1:17" x14ac:dyDescent="0.25">
      <c r="A704" s="24"/>
      <c r="B704" s="24"/>
      <c r="C704" s="24"/>
      <c r="D704" s="51"/>
      <c r="E704" s="24"/>
      <c r="F704" s="24"/>
      <c r="G704" s="24"/>
      <c r="H704" s="24"/>
      <c r="I704" s="24"/>
      <c r="J704" s="24"/>
      <c r="K704" s="24"/>
      <c r="L704" s="24"/>
      <c r="M704" s="24"/>
      <c r="N704" s="29"/>
      <c r="O704" s="24"/>
      <c r="P704" s="24"/>
      <c r="Q704" s="24"/>
    </row>
    <row r="705" spans="1:17" x14ac:dyDescent="0.25">
      <c r="A705" s="24"/>
      <c r="B705" s="24"/>
      <c r="C705" s="24"/>
      <c r="D705" s="51"/>
      <c r="E705" s="24"/>
      <c r="F705" s="24"/>
      <c r="G705" s="24"/>
      <c r="H705" s="24"/>
      <c r="I705" s="24"/>
      <c r="J705" s="24"/>
      <c r="K705" s="24"/>
      <c r="L705" s="24"/>
      <c r="M705" s="24"/>
      <c r="N705" s="29"/>
      <c r="O705" s="24"/>
      <c r="P705" s="24"/>
      <c r="Q705" s="24"/>
    </row>
    <row r="706" spans="1:17" x14ac:dyDescent="0.25">
      <c r="A706" s="24"/>
      <c r="B706" s="24"/>
      <c r="C706" s="24"/>
      <c r="D706" s="51"/>
      <c r="E706" s="24"/>
      <c r="F706" s="24"/>
      <c r="G706" s="24"/>
      <c r="H706" s="24"/>
      <c r="I706" s="24"/>
      <c r="J706" s="24"/>
      <c r="K706" s="24"/>
      <c r="L706" s="24"/>
      <c r="M706" s="24"/>
      <c r="N706" s="29"/>
      <c r="O706" s="24"/>
      <c r="P706" s="24"/>
      <c r="Q706" s="24"/>
    </row>
    <row r="707" spans="1:17" x14ac:dyDescent="0.25">
      <c r="A707" s="24"/>
      <c r="B707" s="24"/>
      <c r="C707" s="24"/>
      <c r="D707" s="51"/>
      <c r="E707" s="24"/>
      <c r="F707" s="24"/>
      <c r="G707" s="24"/>
      <c r="H707" s="24"/>
      <c r="I707" s="24"/>
      <c r="J707" s="24"/>
      <c r="K707" s="24"/>
      <c r="L707" s="24"/>
      <c r="M707" s="24"/>
      <c r="N707" s="29"/>
      <c r="O707" s="24"/>
      <c r="P707" s="24"/>
      <c r="Q707" s="24"/>
    </row>
    <row r="708" spans="1:17" x14ac:dyDescent="0.25">
      <c r="A708" s="24"/>
      <c r="B708" s="24"/>
      <c r="C708" s="24"/>
      <c r="D708" s="51"/>
      <c r="E708" s="24"/>
      <c r="F708" s="24"/>
      <c r="G708" s="24"/>
      <c r="H708" s="24"/>
      <c r="I708" s="24"/>
      <c r="J708" s="24"/>
      <c r="K708" s="24"/>
      <c r="L708" s="24"/>
      <c r="M708" s="24"/>
      <c r="N708" s="29"/>
      <c r="O708" s="24"/>
      <c r="P708" s="24"/>
      <c r="Q708" s="24"/>
    </row>
    <row r="709" spans="1:17" x14ac:dyDescent="0.25">
      <c r="A709" s="24"/>
      <c r="B709" s="24"/>
      <c r="C709" s="24"/>
      <c r="D709" s="51"/>
      <c r="E709" s="24"/>
      <c r="F709" s="24"/>
      <c r="G709" s="24"/>
      <c r="H709" s="24"/>
      <c r="I709" s="24"/>
      <c r="J709" s="24"/>
      <c r="K709" s="24"/>
      <c r="L709" s="24"/>
      <c r="M709" s="24"/>
      <c r="N709" s="29"/>
      <c r="O709" s="24"/>
      <c r="P709" s="24"/>
      <c r="Q709" s="24"/>
    </row>
    <row r="710" spans="1:17" x14ac:dyDescent="0.25">
      <c r="A710" s="24"/>
      <c r="B710" s="24"/>
      <c r="C710" s="24"/>
      <c r="D710" s="51"/>
      <c r="E710" s="24"/>
      <c r="F710" s="24"/>
      <c r="G710" s="24"/>
      <c r="H710" s="24"/>
      <c r="I710" s="24"/>
      <c r="J710" s="24"/>
      <c r="K710" s="24"/>
      <c r="L710" s="24"/>
      <c r="M710" s="24"/>
      <c r="N710" s="29"/>
      <c r="O710" s="24"/>
      <c r="P710" s="24"/>
      <c r="Q710" s="24"/>
    </row>
    <row r="711" spans="1:17" x14ac:dyDescent="0.25">
      <c r="A711" s="24"/>
      <c r="B711" s="24"/>
      <c r="C711" s="24"/>
      <c r="D711" s="51"/>
      <c r="E711" s="24"/>
      <c r="F711" s="24"/>
      <c r="G711" s="24"/>
      <c r="H711" s="24"/>
      <c r="I711" s="24"/>
      <c r="J711" s="24"/>
      <c r="K711" s="24"/>
      <c r="L711" s="24"/>
      <c r="M711" s="24"/>
      <c r="N711" s="29"/>
      <c r="O711" s="24"/>
      <c r="P711" s="24"/>
      <c r="Q711" s="24"/>
    </row>
    <row r="712" spans="1:17" x14ac:dyDescent="0.25">
      <c r="A712" s="24"/>
      <c r="B712" s="24"/>
      <c r="C712" s="24"/>
      <c r="D712" s="51"/>
      <c r="E712" s="24"/>
      <c r="F712" s="24"/>
      <c r="G712" s="24"/>
      <c r="H712" s="24"/>
      <c r="I712" s="24"/>
      <c r="J712" s="24"/>
      <c r="K712" s="24"/>
      <c r="L712" s="24"/>
      <c r="M712" s="24"/>
      <c r="N712" s="29"/>
      <c r="O712" s="24"/>
      <c r="P712" s="24"/>
      <c r="Q712" s="24"/>
    </row>
    <row r="713" spans="1:17" x14ac:dyDescent="0.25">
      <c r="A713" s="24"/>
      <c r="B713" s="24"/>
      <c r="C713" s="24"/>
      <c r="D713" s="51"/>
      <c r="E713" s="24"/>
      <c r="F713" s="24"/>
      <c r="G713" s="24"/>
      <c r="H713" s="24"/>
      <c r="I713" s="24"/>
      <c r="J713" s="24"/>
      <c r="K713" s="24"/>
      <c r="L713" s="24"/>
      <c r="M713" s="24"/>
      <c r="N713" s="29"/>
      <c r="O713" s="24"/>
      <c r="P713" s="24"/>
      <c r="Q713" s="24"/>
    </row>
    <row r="714" spans="1:17" x14ac:dyDescent="0.25">
      <c r="A714" s="24"/>
      <c r="B714" s="24"/>
      <c r="C714" s="24"/>
      <c r="D714" s="51"/>
      <c r="E714" s="24"/>
      <c r="F714" s="24"/>
      <c r="G714" s="24"/>
      <c r="H714" s="24"/>
      <c r="I714" s="24"/>
      <c r="J714" s="24"/>
      <c r="K714" s="24"/>
      <c r="L714" s="24"/>
      <c r="M714" s="24"/>
      <c r="N714" s="29"/>
      <c r="O714" s="24"/>
      <c r="P714" s="24"/>
      <c r="Q714" s="24"/>
    </row>
    <row r="715" spans="1:17" x14ac:dyDescent="0.25">
      <c r="A715" s="24"/>
      <c r="B715" s="24"/>
      <c r="C715" s="24"/>
      <c r="D715" s="51"/>
      <c r="E715" s="24"/>
      <c r="F715" s="24"/>
      <c r="G715" s="24"/>
      <c r="H715" s="24"/>
      <c r="I715" s="24"/>
      <c r="J715" s="24"/>
      <c r="K715" s="24"/>
      <c r="L715" s="24"/>
      <c r="M715" s="24"/>
      <c r="N715" s="29"/>
      <c r="O715" s="24"/>
      <c r="P715" s="24"/>
      <c r="Q715" s="24"/>
    </row>
    <row r="716" spans="1:17" x14ac:dyDescent="0.25">
      <c r="A716" s="24"/>
      <c r="B716" s="24"/>
      <c r="C716" s="24"/>
      <c r="D716" s="51"/>
      <c r="E716" s="24"/>
      <c r="F716" s="24"/>
      <c r="G716" s="24"/>
      <c r="H716" s="24"/>
      <c r="I716" s="24"/>
      <c r="J716" s="24"/>
      <c r="K716" s="24"/>
      <c r="L716" s="24"/>
      <c r="M716" s="24"/>
      <c r="N716" s="29"/>
      <c r="O716" s="24"/>
      <c r="P716" s="24"/>
      <c r="Q716" s="24"/>
    </row>
    <row r="717" spans="1:17" x14ac:dyDescent="0.25">
      <c r="A717" s="24"/>
      <c r="B717" s="24"/>
      <c r="C717" s="24"/>
      <c r="D717" s="51"/>
      <c r="E717" s="24"/>
      <c r="F717" s="24"/>
      <c r="G717" s="24"/>
      <c r="H717" s="24"/>
      <c r="I717" s="24"/>
      <c r="J717" s="24"/>
      <c r="K717" s="24"/>
      <c r="L717" s="24"/>
      <c r="M717" s="24"/>
      <c r="N717" s="29"/>
      <c r="O717" s="24"/>
      <c r="P717" s="24"/>
      <c r="Q717" s="24"/>
    </row>
    <row r="718" spans="1:17" x14ac:dyDescent="0.25">
      <c r="A718" s="24"/>
      <c r="B718" s="24"/>
      <c r="C718" s="24"/>
      <c r="D718" s="51"/>
      <c r="E718" s="24"/>
      <c r="F718" s="24"/>
      <c r="G718" s="24"/>
      <c r="H718" s="24"/>
      <c r="I718" s="24"/>
      <c r="J718" s="24"/>
      <c r="K718" s="24"/>
      <c r="L718" s="24"/>
      <c r="M718" s="24"/>
      <c r="N718" s="29"/>
      <c r="O718" s="24"/>
      <c r="P718" s="24"/>
      <c r="Q718" s="24"/>
    </row>
    <row r="719" spans="1:17" x14ac:dyDescent="0.25">
      <c r="A719" s="24"/>
      <c r="B719" s="24"/>
      <c r="C719" s="24"/>
      <c r="D719" s="51"/>
      <c r="E719" s="24"/>
      <c r="F719" s="24"/>
      <c r="G719" s="24"/>
      <c r="H719" s="24"/>
      <c r="I719" s="24"/>
      <c r="J719" s="24"/>
      <c r="K719" s="24"/>
      <c r="L719" s="24"/>
      <c r="M719" s="24"/>
      <c r="N719" s="29"/>
      <c r="O719" s="24"/>
      <c r="P719" s="24"/>
      <c r="Q719" s="24"/>
    </row>
    <row r="720" spans="1:17" x14ac:dyDescent="0.25">
      <c r="A720" s="24"/>
      <c r="B720" s="24"/>
      <c r="C720" s="24"/>
      <c r="D720" s="51"/>
      <c r="E720" s="24"/>
      <c r="F720" s="24"/>
      <c r="G720" s="24"/>
      <c r="H720" s="24"/>
      <c r="I720" s="24"/>
      <c r="J720" s="24"/>
      <c r="K720" s="24"/>
      <c r="L720" s="24"/>
      <c r="M720" s="24"/>
      <c r="N720" s="29"/>
      <c r="O720" s="24"/>
      <c r="P720" s="24"/>
      <c r="Q720" s="24"/>
    </row>
    <row r="721" spans="1:17" x14ac:dyDescent="0.25">
      <c r="A721" s="24"/>
      <c r="B721" s="24"/>
      <c r="C721" s="24"/>
      <c r="D721" s="51"/>
      <c r="E721" s="24"/>
      <c r="F721" s="24"/>
      <c r="G721" s="24"/>
      <c r="H721" s="24"/>
      <c r="I721" s="24"/>
      <c r="J721" s="24"/>
      <c r="K721" s="24"/>
      <c r="L721" s="24"/>
      <c r="M721" s="24"/>
      <c r="N721" s="29"/>
      <c r="O721" s="24"/>
      <c r="P721" s="24"/>
      <c r="Q721" s="24"/>
    </row>
    <row r="722" spans="1:17" x14ac:dyDescent="0.25">
      <c r="A722" s="24"/>
      <c r="B722" s="24"/>
      <c r="C722" s="24"/>
      <c r="D722" s="51"/>
      <c r="E722" s="24"/>
      <c r="F722" s="24"/>
      <c r="G722" s="24"/>
      <c r="H722" s="24"/>
      <c r="I722" s="24"/>
      <c r="J722" s="24"/>
      <c r="K722" s="24"/>
      <c r="L722" s="24"/>
      <c r="M722" s="24"/>
      <c r="N722" s="29"/>
      <c r="O722" s="24"/>
      <c r="P722" s="24"/>
      <c r="Q722" s="24"/>
    </row>
    <row r="723" spans="1:17" x14ac:dyDescent="0.25">
      <c r="A723" s="24"/>
      <c r="B723" s="24"/>
      <c r="C723" s="24"/>
      <c r="D723" s="51"/>
      <c r="E723" s="24"/>
      <c r="F723" s="24"/>
      <c r="G723" s="24"/>
      <c r="H723" s="24"/>
      <c r="I723" s="24"/>
      <c r="J723" s="24"/>
      <c r="K723" s="24"/>
      <c r="L723" s="24"/>
      <c r="M723" s="24"/>
      <c r="N723" s="29"/>
      <c r="O723" s="24"/>
      <c r="P723" s="24"/>
      <c r="Q723" s="24"/>
    </row>
    <row r="724" spans="1:17" x14ac:dyDescent="0.25">
      <c r="A724" s="24"/>
      <c r="B724" s="24"/>
      <c r="C724" s="24"/>
      <c r="D724" s="51"/>
      <c r="E724" s="24"/>
      <c r="F724" s="24"/>
      <c r="G724" s="24"/>
      <c r="H724" s="24"/>
      <c r="I724" s="24"/>
      <c r="J724" s="24"/>
      <c r="K724" s="24"/>
      <c r="L724" s="24"/>
      <c r="M724" s="24"/>
      <c r="N724" s="29"/>
      <c r="O724" s="24"/>
      <c r="P724" s="24"/>
      <c r="Q724" s="24"/>
    </row>
    <row r="725" spans="1:17" x14ac:dyDescent="0.25">
      <c r="A725" s="24"/>
      <c r="B725" s="24"/>
      <c r="C725" s="24"/>
      <c r="D725" s="51"/>
      <c r="E725" s="24"/>
      <c r="F725" s="24"/>
      <c r="G725" s="24"/>
      <c r="H725" s="24"/>
      <c r="I725" s="24"/>
      <c r="J725" s="24"/>
      <c r="K725" s="24"/>
      <c r="L725" s="24"/>
      <c r="M725" s="24"/>
      <c r="N725" s="29"/>
      <c r="O725" s="24"/>
      <c r="P725" s="24"/>
      <c r="Q725" s="24"/>
    </row>
    <row r="726" spans="1:17" x14ac:dyDescent="0.25">
      <c r="A726" s="24"/>
      <c r="B726" s="24"/>
      <c r="C726" s="24"/>
      <c r="D726" s="51"/>
      <c r="E726" s="24"/>
      <c r="F726" s="24"/>
      <c r="G726" s="24"/>
      <c r="H726" s="24"/>
      <c r="I726" s="24"/>
      <c r="J726" s="24"/>
      <c r="K726" s="24"/>
      <c r="L726" s="24"/>
      <c r="M726" s="24"/>
      <c r="N726" s="29"/>
      <c r="O726" s="24"/>
      <c r="P726" s="24"/>
      <c r="Q726" s="24"/>
    </row>
    <row r="727" spans="1:17" x14ac:dyDescent="0.25">
      <c r="A727" s="24"/>
      <c r="B727" s="24"/>
      <c r="C727" s="24"/>
      <c r="D727" s="51"/>
      <c r="E727" s="24"/>
      <c r="F727" s="24"/>
      <c r="G727" s="24"/>
      <c r="H727" s="24"/>
      <c r="I727" s="24"/>
      <c r="J727" s="24"/>
      <c r="K727" s="24"/>
      <c r="L727" s="24"/>
      <c r="M727" s="24"/>
      <c r="N727" s="29"/>
      <c r="O727" s="24"/>
      <c r="P727" s="24"/>
      <c r="Q727" s="24"/>
    </row>
    <row r="728" spans="1:17" x14ac:dyDescent="0.25">
      <c r="A728" s="24"/>
      <c r="B728" s="24"/>
      <c r="C728" s="24"/>
      <c r="D728" s="51"/>
      <c r="E728" s="24"/>
      <c r="F728" s="24"/>
      <c r="G728" s="24"/>
      <c r="H728" s="24"/>
      <c r="I728" s="24"/>
      <c r="J728" s="24"/>
      <c r="K728" s="24"/>
      <c r="L728" s="24"/>
      <c r="M728" s="24"/>
      <c r="N728" s="29"/>
      <c r="O728" s="24"/>
      <c r="P728" s="24"/>
      <c r="Q728" s="24"/>
    </row>
    <row r="729" spans="1:17" x14ac:dyDescent="0.25">
      <c r="A729" s="24"/>
      <c r="B729" s="24"/>
      <c r="C729" s="24"/>
      <c r="D729" s="51"/>
      <c r="E729" s="24"/>
      <c r="F729" s="24"/>
      <c r="G729" s="24"/>
      <c r="H729" s="24"/>
      <c r="I729" s="24"/>
      <c r="J729" s="24"/>
      <c r="K729" s="24"/>
      <c r="L729" s="24"/>
      <c r="M729" s="24"/>
      <c r="N729" s="29"/>
      <c r="O729" s="24"/>
      <c r="P729" s="24"/>
      <c r="Q729" s="24"/>
    </row>
    <row r="730" spans="1:17" x14ac:dyDescent="0.25">
      <c r="A730" s="24"/>
      <c r="B730" s="24"/>
      <c r="C730" s="24"/>
      <c r="D730" s="51"/>
      <c r="E730" s="24"/>
      <c r="F730" s="24"/>
      <c r="G730" s="24"/>
      <c r="H730" s="24"/>
      <c r="I730" s="24"/>
      <c r="J730" s="24"/>
      <c r="K730" s="24"/>
      <c r="L730" s="24"/>
      <c r="M730" s="24"/>
      <c r="N730" s="29"/>
      <c r="O730" s="24"/>
      <c r="P730" s="24"/>
      <c r="Q730" s="24"/>
    </row>
    <row r="731" spans="1:17" x14ac:dyDescent="0.25">
      <c r="A731" s="24"/>
      <c r="B731" s="24"/>
      <c r="C731" s="24"/>
      <c r="D731" s="51"/>
      <c r="E731" s="24"/>
      <c r="F731" s="24"/>
      <c r="G731" s="24"/>
      <c r="H731" s="24"/>
      <c r="I731" s="24"/>
      <c r="J731" s="24"/>
      <c r="K731" s="24"/>
      <c r="L731" s="24"/>
      <c r="M731" s="24"/>
      <c r="N731" s="29"/>
      <c r="O731" s="24"/>
      <c r="P731" s="24"/>
      <c r="Q731" s="24"/>
    </row>
    <row r="732" spans="1:17" x14ac:dyDescent="0.25">
      <c r="A732" s="24"/>
      <c r="B732" s="24"/>
      <c r="C732" s="24"/>
      <c r="D732" s="51"/>
      <c r="E732" s="24"/>
      <c r="F732" s="24"/>
      <c r="G732" s="24"/>
      <c r="H732" s="24"/>
      <c r="I732" s="24"/>
      <c r="J732" s="24"/>
      <c r="K732" s="24"/>
      <c r="L732" s="24"/>
      <c r="M732" s="24"/>
      <c r="N732" s="29"/>
      <c r="O732" s="24"/>
      <c r="P732" s="24"/>
      <c r="Q732" s="24"/>
    </row>
    <row r="733" spans="1:17" x14ac:dyDescent="0.25">
      <c r="A733" s="24"/>
      <c r="B733" s="24"/>
      <c r="C733" s="24"/>
      <c r="D733" s="51"/>
      <c r="E733" s="24"/>
      <c r="F733" s="24"/>
      <c r="G733" s="24"/>
      <c r="H733" s="24"/>
      <c r="I733" s="24"/>
      <c r="J733" s="24"/>
      <c r="K733" s="24"/>
      <c r="L733" s="24"/>
      <c r="M733" s="24"/>
      <c r="N733" s="29"/>
      <c r="O733" s="24"/>
      <c r="P733" s="24"/>
      <c r="Q733" s="24"/>
    </row>
    <row r="734" spans="1:17" x14ac:dyDescent="0.25">
      <c r="A734" s="24"/>
      <c r="B734" s="24"/>
      <c r="C734" s="24"/>
      <c r="D734" s="51"/>
      <c r="E734" s="24"/>
      <c r="F734" s="24"/>
      <c r="G734" s="24"/>
      <c r="H734" s="24"/>
      <c r="I734" s="24"/>
      <c r="J734" s="24"/>
      <c r="K734" s="24"/>
      <c r="L734" s="24"/>
      <c r="M734" s="24"/>
      <c r="N734" s="29"/>
      <c r="O734" s="24"/>
      <c r="P734" s="24"/>
      <c r="Q734" s="24"/>
    </row>
    <row r="735" spans="1:17" x14ac:dyDescent="0.25">
      <c r="A735" s="24"/>
      <c r="B735" s="24"/>
      <c r="C735" s="24"/>
      <c r="D735" s="51"/>
      <c r="E735" s="24"/>
      <c r="F735" s="24"/>
      <c r="G735" s="24"/>
      <c r="H735" s="24"/>
      <c r="I735" s="24"/>
      <c r="J735" s="24"/>
      <c r="K735" s="24"/>
      <c r="L735" s="24"/>
      <c r="M735" s="24"/>
      <c r="N735" s="29"/>
      <c r="O735" s="24"/>
      <c r="P735" s="24"/>
      <c r="Q735" s="24"/>
    </row>
    <row r="736" spans="1:17" x14ac:dyDescent="0.25">
      <c r="A736" s="24"/>
      <c r="B736" s="24"/>
      <c r="C736" s="24"/>
      <c r="D736" s="51"/>
      <c r="E736" s="24"/>
      <c r="F736" s="24"/>
      <c r="G736" s="24"/>
      <c r="H736" s="24"/>
      <c r="I736" s="24"/>
      <c r="J736" s="24"/>
      <c r="K736" s="24"/>
      <c r="L736" s="24"/>
      <c r="M736" s="24"/>
      <c r="N736" s="29"/>
      <c r="O736" s="24"/>
      <c r="P736" s="24"/>
      <c r="Q736" s="24"/>
    </row>
    <row r="737" spans="1:17" x14ac:dyDescent="0.25">
      <c r="A737" s="24"/>
      <c r="B737" s="24"/>
      <c r="C737" s="24"/>
      <c r="D737" s="51"/>
      <c r="E737" s="24"/>
      <c r="F737" s="24"/>
      <c r="G737" s="24"/>
      <c r="H737" s="24"/>
      <c r="I737" s="24"/>
      <c r="J737" s="24"/>
      <c r="K737" s="24"/>
      <c r="L737" s="24"/>
      <c r="M737" s="24"/>
      <c r="N737" s="29"/>
      <c r="O737" s="24"/>
      <c r="P737" s="24"/>
      <c r="Q737" s="24"/>
    </row>
    <row r="738" spans="1:17" x14ac:dyDescent="0.25">
      <c r="A738" s="24"/>
      <c r="B738" s="24"/>
      <c r="C738" s="24"/>
      <c r="D738" s="51"/>
      <c r="E738" s="24"/>
      <c r="F738" s="24"/>
      <c r="G738" s="24"/>
      <c r="H738" s="24"/>
      <c r="I738" s="24"/>
      <c r="J738" s="24"/>
      <c r="K738" s="24"/>
      <c r="L738" s="24"/>
      <c r="M738" s="24"/>
      <c r="N738" s="29"/>
      <c r="O738" s="24"/>
      <c r="P738" s="24"/>
      <c r="Q738" s="24"/>
    </row>
    <row r="739" spans="1:17" x14ac:dyDescent="0.25">
      <c r="A739" s="24"/>
      <c r="B739" s="24"/>
      <c r="C739" s="24"/>
      <c r="D739" s="51"/>
      <c r="E739" s="24"/>
      <c r="F739" s="24"/>
      <c r="G739" s="24"/>
      <c r="H739" s="24"/>
      <c r="I739" s="24"/>
      <c r="J739" s="24"/>
      <c r="K739" s="24"/>
      <c r="L739" s="24"/>
      <c r="M739" s="24"/>
      <c r="N739" s="29"/>
      <c r="O739" s="24"/>
      <c r="P739" s="24"/>
      <c r="Q739" s="24"/>
    </row>
    <row r="740" spans="1:17" x14ac:dyDescent="0.25">
      <c r="A740" s="24"/>
      <c r="B740" s="24"/>
      <c r="C740" s="24"/>
      <c r="D740" s="51"/>
      <c r="E740" s="24"/>
      <c r="F740" s="24"/>
      <c r="G740" s="24"/>
      <c r="H740" s="24"/>
      <c r="I740" s="24"/>
      <c r="J740" s="24"/>
      <c r="K740" s="24"/>
      <c r="L740" s="24"/>
      <c r="M740" s="24"/>
      <c r="N740" s="29"/>
      <c r="O740" s="24"/>
      <c r="P740" s="24"/>
      <c r="Q740" s="24"/>
    </row>
    <row r="741" spans="1:17" x14ac:dyDescent="0.25">
      <c r="A741" s="24"/>
      <c r="B741" s="24"/>
      <c r="C741" s="24"/>
      <c r="D741" s="51"/>
      <c r="E741" s="24"/>
      <c r="F741" s="24"/>
      <c r="G741" s="24"/>
      <c r="H741" s="24"/>
      <c r="I741" s="24"/>
      <c r="J741" s="24"/>
      <c r="K741" s="24"/>
      <c r="L741" s="24"/>
      <c r="M741" s="24"/>
      <c r="N741" s="29"/>
      <c r="O741" s="24"/>
      <c r="P741" s="24"/>
      <c r="Q741" s="24"/>
    </row>
    <row r="742" spans="1:17" x14ac:dyDescent="0.25">
      <c r="A742" s="24"/>
      <c r="B742" s="24"/>
      <c r="C742" s="24"/>
      <c r="D742" s="51"/>
      <c r="E742" s="24"/>
      <c r="F742" s="24"/>
      <c r="G742" s="24"/>
      <c r="H742" s="24"/>
      <c r="I742" s="24"/>
      <c r="J742" s="24"/>
      <c r="K742" s="24"/>
      <c r="L742" s="24"/>
      <c r="M742" s="24"/>
      <c r="N742" s="29"/>
      <c r="O742" s="24"/>
      <c r="P742" s="24"/>
      <c r="Q742" s="24"/>
    </row>
    <row r="743" spans="1:17" x14ac:dyDescent="0.25">
      <c r="A743" s="24"/>
      <c r="B743" s="24"/>
      <c r="C743" s="24"/>
      <c r="D743" s="51"/>
      <c r="E743" s="24"/>
      <c r="F743" s="24"/>
      <c r="G743" s="24"/>
      <c r="H743" s="24"/>
      <c r="I743" s="24"/>
      <c r="J743" s="24"/>
      <c r="K743" s="24"/>
      <c r="L743" s="24"/>
      <c r="M743" s="24"/>
      <c r="N743" s="29"/>
      <c r="O743" s="24"/>
      <c r="P743" s="24"/>
      <c r="Q743" s="24"/>
    </row>
    <row r="744" spans="1:17" x14ac:dyDescent="0.25">
      <c r="A744" s="24"/>
      <c r="B744" s="24"/>
      <c r="C744" s="24"/>
      <c r="D744" s="51"/>
      <c r="E744" s="24"/>
      <c r="F744" s="24"/>
      <c r="G744" s="24"/>
      <c r="H744" s="24"/>
      <c r="I744" s="24"/>
      <c r="J744" s="24"/>
      <c r="K744" s="24"/>
      <c r="L744" s="24"/>
      <c r="M744" s="24"/>
      <c r="N744" s="29"/>
      <c r="O744" s="24"/>
      <c r="P744" s="24"/>
      <c r="Q744" s="24"/>
    </row>
    <row r="745" spans="1:17" x14ac:dyDescent="0.25">
      <c r="A745" s="24"/>
      <c r="B745" s="24"/>
      <c r="C745" s="24"/>
      <c r="D745" s="51"/>
      <c r="E745" s="24"/>
      <c r="F745" s="24"/>
      <c r="G745" s="24"/>
      <c r="H745" s="24"/>
      <c r="I745" s="24"/>
      <c r="J745" s="24"/>
      <c r="K745" s="24"/>
      <c r="L745" s="24"/>
      <c r="M745" s="24"/>
      <c r="N745" s="29"/>
      <c r="O745" s="24"/>
      <c r="P745" s="24"/>
      <c r="Q745" s="24"/>
    </row>
    <row r="746" spans="1:17" x14ac:dyDescent="0.25">
      <c r="A746" s="24"/>
      <c r="B746" s="24"/>
      <c r="C746" s="24"/>
      <c r="D746" s="51"/>
      <c r="E746" s="24"/>
      <c r="F746" s="24"/>
      <c r="G746" s="24"/>
      <c r="H746" s="24"/>
      <c r="I746" s="24"/>
      <c r="J746" s="24"/>
      <c r="K746" s="24"/>
      <c r="L746" s="24"/>
      <c r="M746" s="24"/>
      <c r="N746" s="29"/>
      <c r="O746" s="24"/>
      <c r="P746" s="24"/>
      <c r="Q746" s="24"/>
    </row>
    <row r="747" spans="1:17" x14ac:dyDescent="0.25">
      <c r="A747" s="24"/>
      <c r="B747" s="24"/>
      <c r="C747" s="24"/>
      <c r="D747" s="51"/>
      <c r="E747" s="24"/>
      <c r="F747" s="24"/>
      <c r="G747" s="24"/>
      <c r="H747" s="24"/>
      <c r="I747" s="24"/>
      <c r="J747" s="24"/>
      <c r="K747" s="24"/>
      <c r="L747" s="24"/>
      <c r="M747" s="24"/>
      <c r="N747" s="29"/>
      <c r="O747" s="24"/>
      <c r="P747" s="24"/>
      <c r="Q747" s="24"/>
    </row>
    <row r="748" spans="1:17" x14ac:dyDescent="0.25">
      <c r="A748" s="24"/>
      <c r="B748" s="24"/>
      <c r="C748" s="24"/>
      <c r="D748" s="51"/>
      <c r="E748" s="24"/>
      <c r="F748" s="24"/>
      <c r="G748" s="24"/>
      <c r="H748" s="24"/>
      <c r="I748" s="24"/>
      <c r="J748" s="24"/>
      <c r="K748" s="24"/>
      <c r="L748" s="24"/>
      <c r="M748" s="24"/>
      <c r="N748" s="29"/>
      <c r="O748" s="24"/>
      <c r="P748" s="24"/>
      <c r="Q748" s="24"/>
    </row>
    <row r="749" spans="1:17" x14ac:dyDescent="0.25">
      <c r="A749" s="24"/>
      <c r="B749" s="24"/>
      <c r="C749" s="24"/>
      <c r="D749" s="51"/>
      <c r="E749" s="24"/>
      <c r="F749" s="24"/>
      <c r="G749" s="24"/>
      <c r="H749" s="24"/>
      <c r="I749" s="24"/>
      <c r="J749" s="24"/>
      <c r="K749" s="24"/>
      <c r="L749" s="24"/>
      <c r="M749" s="24"/>
      <c r="N749" s="29"/>
      <c r="O749" s="24"/>
      <c r="P749" s="24"/>
      <c r="Q749" s="24"/>
    </row>
    <row r="750" spans="1:17" x14ac:dyDescent="0.25">
      <c r="A750" s="24"/>
      <c r="B750" s="24"/>
      <c r="C750" s="24"/>
      <c r="D750" s="51"/>
      <c r="E750" s="24"/>
      <c r="F750" s="24"/>
      <c r="G750" s="24"/>
      <c r="H750" s="24"/>
      <c r="I750" s="24"/>
      <c r="J750" s="24"/>
      <c r="K750" s="24"/>
      <c r="L750" s="24"/>
      <c r="M750" s="24"/>
      <c r="N750" s="29"/>
      <c r="O750" s="24"/>
      <c r="P750" s="24"/>
      <c r="Q750" s="24"/>
    </row>
    <row r="751" spans="1:17" x14ac:dyDescent="0.25">
      <c r="A751" s="24"/>
      <c r="B751" s="24"/>
      <c r="C751" s="24"/>
      <c r="D751" s="51"/>
      <c r="E751" s="24"/>
      <c r="F751" s="24"/>
      <c r="G751" s="24"/>
      <c r="H751" s="24"/>
      <c r="I751" s="24"/>
      <c r="J751" s="24"/>
      <c r="K751" s="24"/>
      <c r="L751" s="24"/>
      <c r="M751" s="24"/>
      <c r="N751" s="29"/>
      <c r="O751" s="24"/>
      <c r="P751" s="24"/>
      <c r="Q751" s="24"/>
    </row>
    <row r="752" spans="1:17" x14ac:dyDescent="0.25">
      <c r="A752" s="24"/>
      <c r="B752" s="24"/>
      <c r="C752" s="24"/>
      <c r="D752" s="51"/>
      <c r="E752" s="24"/>
      <c r="F752" s="24"/>
      <c r="G752" s="24"/>
      <c r="H752" s="24"/>
      <c r="I752" s="24"/>
      <c r="J752" s="24"/>
      <c r="K752" s="24"/>
      <c r="L752" s="24"/>
      <c r="M752" s="24"/>
      <c r="N752" s="29"/>
      <c r="O752" s="24"/>
      <c r="P752" s="24"/>
      <c r="Q752" s="24"/>
    </row>
    <row r="753" spans="1:17" x14ac:dyDescent="0.25">
      <c r="A753" s="24"/>
      <c r="B753" s="24"/>
      <c r="C753" s="24"/>
      <c r="D753" s="51"/>
      <c r="E753" s="24"/>
      <c r="F753" s="24"/>
      <c r="G753" s="24"/>
      <c r="H753" s="24"/>
      <c r="I753" s="24"/>
      <c r="J753" s="24"/>
      <c r="K753" s="24"/>
      <c r="L753" s="24"/>
      <c r="M753" s="24"/>
      <c r="N753" s="29"/>
      <c r="O753" s="24"/>
      <c r="P753" s="24"/>
      <c r="Q753" s="24"/>
    </row>
    <row r="754" spans="1:17" x14ac:dyDescent="0.25">
      <c r="A754" s="24"/>
      <c r="B754" s="24"/>
      <c r="C754" s="24"/>
      <c r="D754" s="51"/>
      <c r="E754" s="24"/>
      <c r="F754" s="24"/>
      <c r="G754" s="24"/>
      <c r="H754" s="24"/>
      <c r="I754" s="24"/>
      <c r="J754" s="24"/>
      <c r="K754" s="24"/>
      <c r="L754" s="24"/>
      <c r="M754" s="24"/>
      <c r="N754" s="29"/>
      <c r="O754" s="24"/>
      <c r="P754" s="24"/>
      <c r="Q754" s="24"/>
    </row>
    <row r="755" spans="1:17" x14ac:dyDescent="0.25">
      <c r="A755" s="24"/>
      <c r="B755" s="24"/>
      <c r="C755" s="24"/>
      <c r="D755" s="51"/>
      <c r="E755" s="24"/>
      <c r="F755" s="24"/>
      <c r="G755" s="24"/>
      <c r="H755" s="24"/>
      <c r="I755" s="24"/>
      <c r="J755" s="24"/>
      <c r="K755" s="24"/>
      <c r="L755" s="24"/>
      <c r="M755" s="24"/>
      <c r="N755" s="29"/>
      <c r="O755" s="24"/>
      <c r="P755" s="24"/>
      <c r="Q755" s="24"/>
    </row>
    <row r="756" spans="1:17" x14ac:dyDescent="0.25">
      <c r="A756" s="24"/>
      <c r="B756" s="24"/>
      <c r="C756" s="24"/>
      <c r="D756" s="51"/>
      <c r="E756" s="24"/>
      <c r="F756" s="24"/>
      <c r="G756" s="24"/>
      <c r="H756" s="24"/>
      <c r="I756" s="24"/>
      <c r="J756" s="24"/>
      <c r="K756" s="24"/>
      <c r="L756" s="24"/>
      <c r="M756" s="24"/>
      <c r="N756" s="29"/>
      <c r="O756" s="24"/>
      <c r="P756" s="24"/>
      <c r="Q756" s="24"/>
    </row>
    <row r="757" spans="1:17" x14ac:dyDescent="0.25">
      <c r="A757" s="24"/>
      <c r="B757" s="24"/>
      <c r="C757" s="24"/>
      <c r="D757" s="51"/>
      <c r="E757" s="24"/>
      <c r="F757" s="24"/>
      <c r="G757" s="24"/>
      <c r="H757" s="24"/>
      <c r="I757" s="24"/>
      <c r="J757" s="24"/>
      <c r="K757" s="24"/>
      <c r="L757" s="24"/>
      <c r="M757" s="24"/>
      <c r="N757" s="29"/>
      <c r="O757" s="24"/>
      <c r="P757" s="24"/>
      <c r="Q757" s="24"/>
    </row>
    <row r="758" spans="1:17" x14ac:dyDescent="0.25">
      <c r="A758" s="24"/>
      <c r="B758" s="24"/>
      <c r="C758" s="24"/>
      <c r="D758" s="51"/>
      <c r="E758" s="24"/>
      <c r="F758" s="24"/>
      <c r="G758" s="24"/>
      <c r="H758" s="24"/>
      <c r="I758" s="24"/>
      <c r="J758" s="24"/>
      <c r="K758" s="24"/>
      <c r="L758" s="24"/>
      <c r="M758" s="24"/>
      <c r="N758" s="29"/>
      <c r="O758" s="24"/>
      <c r="P758" s="24"/>
      <c r="Q758" s="24"/>
    </row>
    <row r="759" spans="1:17" x14ac:dyDescent="0.25">
      <c r="A759" s="24"/>
      <c r="B759" s="24"/>
      <c r="C759" s="24"/>
      <c r="D759" s="51"/>
      <c r="E759" s="24"/>
      <c r="F759" s="24"/>
      <c r="G759" s="24"/>
      <c r="H759" s="24"/>
      <c r="I759" s="24"/>
      <c r="J759" s="24"/>
      <c r="K759" s="24"/>
      <c r="L759" s="24"/>
      <c r="M759" s="24"/>
      <c r="N759" s="29"/>
      <c r="O759" s="24"/>
      <c r="P759" s="24"/>
      <c r="Q759" s="24"/>
    </row>
    <row r="760" spans="1:17" x14ac:dyDescent="0.25">
      <c r="A760" s="24"/>
      <c r="B760" s="24"/>
      <c r="C760" s="24"/>
      <c r="D760" s="51"/>
      <c r="E760" s="24"/>
      <c r="F760" s="24"/>
      <c r="G760" s="24"/>
      <c r="H760" s="24"/>
      <c r="I760" s="24"/>
      <c r="J760" s="24"/>
      <c r="K760" s="24"/>
      <c r="L760" s="24"/>
      <c r="M760" s="24"/>
      <c r="N760" s="29"/>
      <c r="O760" s="24"/>
      <c r="P760" s="24"/>
      <c r="Q760" s="24"/>
    </row>
    <row r="761" spans="1:17" x14ac:dyDescent="0.25">
      <c r="A761" s="24"/>
      <c r="B761" s="24"/>
      <c r="C761" s="24"/>
      <c r="D761" s="51"/>
      <c r="E761" s="24"/>
      <c r="F761" s="24"/>
      <c r="G761" s="24"/>
      <c r="H761" s="24"/>
      <c r="I761" s="24"/>
      <c r="J761" s="24"/>
      <c r="K761" s="24"/>
      <c r="L761" s="24"/>
      <c r="M761" s="24"/>
      <c r="N761" s="29"/>
      <c r="O761" s="24"/>
      <c r="P761" s="24"/>
      <c r="Q761" s="24"/>
    </row>
    <row r="762" spans="1:17" x14ac:dyDescent="0.25">
      <c r="A762" s="24"/>
      <c r="B762" s="24"/>
      <c r="C762" s="24"/>
      <c r="D762" s="51"/>
      <c r="E762" s="24"/>
      <c r="F762" s="24"/>
      <c r="G762" s="24"/>
      <c r="H762" s="24"/>
      <c r="I762" s="24"/>
      <c r="J762" s="24"/>
      <c r="K762" s="24"/>
      <c r="L762" s="24"/>
      <c r="M762" s="24"/>
      <c r="N762" s="29"/>
      <c r="O762" s="24"/>
      <c r="P762" s="24"/>
      <c r="Q762" s="24"/>
    </row>
    <row r="763" spans="1:17" x14ac:dyDescent="0.25">
      <c r="A763" s="24"/>
      <c r="B763" s="24"/>
      <c r="C763" s="24"/>
      <c r="D763" s="51"/>
      <c r="E763" s="24"/>
      <c r="F763" s="24"/>
      <c r="G763" s="24"/>
      <c r="H763" s="24"/>
      <c r="I763" s="24"/>
      <c r="J763" s="24"/>
      <c r="K763" s="24"/>
      <c r="L763" s="24"/>
      <c r="M763" s="24"/>
      <c r="N763" s="29"/>
      <c r="O763" s="24"/>
      <c r="P763" s="24"/>
      <c r="Q763" s="24"/>
    </row>
    <row r="764" spans="1:17" x14ac:dyDescent="0.25">
      <c r="A764" s="24"/>
      <c r="B764" s="24"/>
      <c r="C764" s="24"/>
      <c r="D764" s="51"/>
      <c r="E764" s="24"/>
      <c r="F764" s="24"/>
      <c r="G764" s="24"/>
      <c r="H764" s="24"/>
      <c r="I764" s="24"/>
      <c r="J764" s="24"/>
      <c r="K764" s="24"/>
      <c r="L764" s="24"/>
      <c r="M764" s="24"/>
      <c r="N764" s="29"/>
      <c r="O764" s="24"/>
      <c r="P764" s="24"/>
      <c r="Q764" s="24"/>
    </row>
    <row r="765" spans="1:17" x14ac:dyDescent="0.25">
      <c r="A765" s="24"/>
      <c r="B765" s="24"/>
      <c r="C765" s="24"/>
      <c r="D765" s="51"/>
      <c r="E765" s="24"/>
      <c r="F765" s="24"/>
      <c r="G765" s="24"/>
      <c r="H765" s="24"/>
      <c r="I765" s="24"/>
      <c r="J765" s="24"/>
      <c r="K765" s="24"/>
      <c r="L765" s="24"/>
      <c r="M765" s="24"/>
      <c r="N765" s="29"/>
      <c r="O765" s="24"/>
      <c r="P765" s="24"/>
      <c r="Q765" s="24"/>
    </row>
    <row r="766" spans="1:17" x14ac:dyDescent="0.25">
      <c r="A766" s="24"/>
      <c r="B766" s="24"/>
      <c r="C766" s="24"/>
      <c r="D766" s="51"/>
      <c r="E766" s="24"/>
      <c r="F766" s="24"/>
      <c r="G766" s="24"/>
      <c r="H766" s="24"/>
      <c r="I766" s="24"/>
      <c r="J766" s="24"/>
      <c r="K766" s="24"/>
      <c r="L766" s="24"/>
      <c r="M766" s="24"/>
      <c r="N766" s="29"/>
      <c r="O766" s="24"/>
      <c r="P766" s="24"/>
      <c r="Q766" s="24"/>
    </row>
    <row r="767" spans="1:17" x14ac:dyDescent="0.25">
      <c r="A767" s="24"/>
      <c r="B767" s="24"/>
      <c r="C767" s="24"/>
      <c r="D767" s="51"/>
      <c r="E767" s="24"/>
      <c r="F767" s="24"/>
      <c r="G767" s="24"/>
      <c r="H767" s="24"/>
      <c r="I767" s="24"/>
      <c r="J767" s="24"/>
      <c r="K767" s="24"/>
      <c r="L767" s="24"/>
      <c r="M767" s="24"/>
      <c r="N767" s="29"/>
      <c r="O767" s="24"/>
      <c r="P767" s="24"/>
      <c r="Q767" s="24"/>
    </row>
    <row r="768" spans="1:17" x14ac:dyDescent="0.25">
      <c r="A768" s="24"/>
      <c r="B768" s="24"/>
      <c r="C768" s="24"/>
      <c r="D768" s="51"/>
      <c r="E768" s="24"/>
      <c r="F768" s="24"/>
      <c r="G768" s="24"/>
      <c r="H768" s="24"/>
      <c r="I768" s="24"/>
      <c r="J768" s="24"/>
      <c r="K768" s="24"/>
      <c r="L768" s="24"/>
      <c r="M768" s="24"/>
      <c r="N768" s="29"/>
      <c r="O768" s="24"/>
      <c r="P768" s="24"/>
      <c r="Q768" s="24"/>
    </row>
    <row r="769" spans="1:17" x14ac:dyDescent="0.25">
      <c r="A769" s="24"/>
      <c r="B769" s="24"/>
      <c r="C769" s="24"/>
      <c r="D769" s="51"/>
      <c r="E769" s="24"/>
      <c r="F769" s="24"/>
      <c r="G769" s="24"/>
      <c r="H769" s="24"/>
      <c r="I769" s="24"/>
      <c r="J769" s="24"/>
      <c r="K769" s="24"/>
      <c r="L769" s="24"/>
      <c r="M769" s="24"/>
      <c r="N769" s="29"/>
      <c r="O769" s="24"/>
      <c r="P769" s="24"/>
      <c r="Q769" s="24"/>
    </row>
    <row r="770" spans="1:17" x14ac:dyDescent="0.25">
      <c r="A770" s="24"/>
      <c r="B770" s="24"/>
      <c r="C770" s="24"/>
      <c r="D770" s="51"/>
      <c r="E770" s="24"/>
      <c r="F770" s="24"/>
      <c r="G770" s="24"/>
      <c r="H770" s="24"/>
      <c r="I770" s="24"/>
      <c r="J770" s="24"/>
      <c r="K770" s="24"/>
      <c r="L770" s="24"/>
      <c r="M770" s="24"/>
      <c r="N770" s="29"/>
      <c r="O770" s="24"/>
      <c r="P770" s="24"/>
      <c r="Q770" s="24"/>
    </row>
    <row r="771" spans="1:17" x14ac:dyDescent="0.25">
      <c r="A771" s="24"/>
      <c r="B771" s="24"/>
      <c r="C771" s="24"/>
      <c r="D771" s="51"/>
      <c r="E771" s="24"/>
      <c r="F771" s="24"/>
      <c r="G771" s="24"/>
      <c r="H771" s="24"/>
      <c r="I771" s="24"/>
      <c r="J771" s="24"/>
      <c r="K771" s="24"/>
      <c r="L771" s="24"/>
      <c r="M771" s="24"/>
      <c r="N771" s="29"/>
      <c r="O771" s="24"/>
      <c r="P771" s="24"/>
      <c r="Q771" s="24"/>
    </row>
    <row r="772" spans="1:17" x14ac:dyDescent="0.25">
      <c r="A772" s="24"/>
      <c r="B772" s="24"/>
      <c r="C772" s="24"/>
      <c r="D772" s="51"/>
      <c r="E772" s="24"/>
      <c r="F772" s="24"/>
      <c r="G772" s="24"/>
      <c r="H772" s="24"/>
      <c r="I772" s="24"/>
      <c r="J772" s="24"/>
      <c r="K772" s="24"/>
      <c r="L772" s="24"/>
      <c r="M772" s="24"/>
      <c r="N772" s="29"/>
      <c r="O772" s="24"/>
      <c r="P772" s="24"/>
      <c r="Q772" s="24"/>
    </row>
    <row r="773" spans="1:17" x14ac:dyDescent="0.25">
      <c r="A773" s="24"/>
      <c r="B773" s="24"/>
      <c r="C773" s="24"/>
      <c r="D773" s="51"/>
      <c r="E773" s="24"/>
      <c r="F773" s="24"/>
      <c r="G773" s="24"/>
      <c r="H773" s="24"/>
      <c r="I773" s="24"/>
      <c r="J773" s="24"/>
      <c r="K773" s="24"/>
      <c r="L773" s="24"/>
      <c r="M773" s="24"/>
      <c r="N773" s="29"/>
      <c r="O773" s="24"/>
      <c r="P773" s="24"/>
      <c r="Q773" s="24"/>
    </row>
    <row r="774" spans="1:17" x14ac:dyDescent="0.25">
      <c r="A774" s="24"/>
      <c r="B774" s="24"/>
      <c r="C774" s="24"/>
      <c r="D774" s="51"/>
      <c r="E774" s="24"/>
      <c r="F774" s="24"/>
      <c r="G774" s="24"/>
      <c r="H774" s="24"/>
      <c r="I774" s="24"/>
      <c r="J774" s="24"/>
      <c r="K774" s="24"/>
      <c r="L774" s="24"/>
      <c r="M774" s="24"/>
      <c r="N774" s="29"/>
      <c r="O774" s="24"/>
      <c r="P774" s="24"/>
      <c r="Q774" s="24"/>
    </row>
    <row r="775" spans="1:17" x14ac:dyDescent="0.25">
      <c r="A775" s="24"/>
      <c r="B775" s="24"/>
      <c r="C775" s="24"/>
      <c r="D775" s="51"/>
      <c r="E775" s="24"/>
      <c r="F775" s="24"/>
      <c r="G775" s="24"/>
      <c r="H775" s="24"/>
      <c r="I775" s="24"/>
      <c r="J775" s="24"/>
      <c r="K775" s="24"/>
      <c r="L775" s="24"/>
      <c r="M775" s="24"/>
      <c r="N775" s="29"/>
      <c r="O775" s="24"/>
      <c r="P775" s="24"/>
      <c r="Q775" s="24"/>
    </row>
    <row r="776" spans="1:17" x14ac:dyDescent="0.25">
      <c r="A776" s="24"/>
      <c r="B776" s="24"/>
      <c r="C776" s="24"/>
      <c r="D776" s="51"/>
      <c r="E776" s="24"/>
      <c r="F776" s="24"/>
      <c r="G776" s="24"/>
      <c r="H776" s="24"/>
      <c r="I776" s="24"/>
      <c r="J776" s="24"/>
      <c r="K776" s="24"/>
      <c r="L776" s="24"/>
      <c r="M776" s="24"/>
      <c r="N776" s="29"/>
      <c r="O776" s="24"/>
      <c r="P776" s="24"/>
      <c r="Q776" s="24"/>
    </row>
    <row r="777" spans="1:17" x14ac:dyDescent="0.25">
      <c r="A777" s="24"/>
      <c r="B777" s="24"/>
      <c r="C777" s="24"/>
      <c r="D777" s="51"/>
      <c r="E777" s="24"/>
      <c r="F777" s="24"/>
      <c r="G777" s="24"/>
      <c r="H777" s="24"/>
      <c r="I777" s="24"/>
      <c r="J777" s="24"/>
      <c r="K777" s="24"/>
      <c r="L777" s="24"/>
      <c r="M777" s="24"/>
      <c r="N777" s="29"/>
      <c r="O777" s="24"/>
      <c r="P777" s="24"/>
      <c r="Q777" s="24"/>
    </row>
    <row r="778" spans="1:17" x14ac:dyDescent="0.25">
      <c r="A778" s="24"/>
      <c r="B778" s="24"/>
      <c r="C778" s="24"/>
      <c r="D778" s="51"/>
      <c r="E778" s="24"/>
      <c r="F778" s="24"/>
      <c r="G778" s="24"/>
      <c r="H778" s="24"/>
      <c r="I778" s="24"/>
      <c r="J778" s="24"/>
      <c r="K778" s="24"/>
      <c r="L778" s="24"/>
      <c r="M778" s="24"/>
      <c r="N778" s="29"/>
      <c r="O778" s="24"/>
      <c r="P778" s="24"/>
      <c r="Q778" s="24"/>
    </row>
    <row r="779" spans="1:17" x14ac:dyDescent="0.25">
      <c r="A779" s="24"/>
      <c r="B779" s="24"/>
      <c r="C779" s="24"/>
      <c r="D779" s="51"/>
      <c r="E779" s="24"/>
      <c r="F779" s="24"/>
      <c r="G779" s="24"/>
      <c r="H779" s="24"/>
      <c r="I779" s="24"/>
      <c r="J779" s="24"/>
      <c r="K779" s="24"/>
      <c r="L779" s="24"/>
      <c r="M779" s="24"/>
      <c r="N779" s="29"/>
      <c r="O779" s="24"/>
      <c r="P779" s="24"/>
      <c r="Q779" s="24"/>
    </row>
    <row r="780" spans="1:17" x14ac:dyDescent="0.25">
      <c r="A780" s="24"/>
      <c r="B780" s="24"/>
      <c r="C780" s="24"/>
      <c r="D780" s="51"/>
      <c r="E780" s="24"/>
      <c r="F780" s="24"/>
      <c r="G780" s="24"/>
      <c r="H780" s="24"/>
      <c r="I780" s="24"/>
      <c r="J780" s="24"/>
      <c r="K780" s="24"/>
      <c r="L780" s="24"/>
      <c r="M780" s="24"/>
      <c r="N780" s="29"/>
      <c r="O780" s="24"/>
      <c r="P780" s="24"/>
      <c r="Q780" s="24"/>
    </row>
    <row r="781" spans="1:17" x14ac:dyDescent="0.25">
      <c r="A781" s="24"/>
      <c r="B781" s="24"/>
      <c r="C781" s="24"/>
      <c r="D781" s="51"/>
      <c r="E781" s="24"/>
      <c r="F781" s="24"/>
      <c r="G781" s="24"/>
      <c r="H781" s="24"/>
      <c r="I781" s="24"/>
      <c r="J781" s="24"/>
      <c r="K781" s="24"/>
      <c r="L781" s="24"/>
      <c r="M781" s="24"/>
      <c r="N781" s="29"/>
      <c r="O781" s="24"/>
      <c r="P781" s="24"/>
      <c r="Q781" s="24"/>
    </row>
    <row r="782" spans="1:17" x14ac:dyDescent="0.25">
      <c r="A782" s="24"/>
      <c r="B782" s="24"/>
      <c r="C782" s="24"/>
      <c r="D782" s="51"/>
      <c r="E782" s="24"/>
      <c r="F782" s="24"/>
      <c r="G782" s="24"/>
      <c r="H782" s="24"/>
      <c r="I782" s="24"/>
      <c r="J782" s="24"/>
      <c r="K782" s="24"/>
      <c r="L782" s="24"/>
      <c r="M782" s="24"/>
      <c r="N782" s="29"/>
      <c r="O782" s="24"/>
      <c r="P782" s="24"/>
      <c r="Q782" s="24"/>
    </row>
    <row r="783" spans="1:17" x14ac:dyDescent="0.25">
      <c r="A783" s="24"/>
      <c r="B783" s="24"/>
      <c r="C783" s="24"/>
      <c r="D783" s="51"/>
      <c r="E783" s="24"/>
      <c r="F783" s="24"/>
      <c r="G783" s="24"/>
      <c r="H783" s="24"/>
      <c r="I783" s="24"/>
      <c r="J783" s="24"/>
      <c r="K783" s="24"/>
      <c r="L783" s="24"/>
      <c r="M783" s="24"/>
      <c r="N783" s="29"/>
      <c r="O783" s="24"/>
      <c r="P783" s="24"/>
      <c r="Q783" s="24"/>
    </row>
    <row r="784" spans="1:17" x14ac:dyDescent="0.25">
      <c r="A784" s="24"/>
      <c r="B784" s="24"/>
      <c r="C784" s="24"/>
      <c r="D784" s="51"/>
      <c r="E784" s="24"/>
      <c r="F784" s="24"/>
      <c r="G784" s="24"/>
      <c r="H784" s="24"/>
      <c r="I784" s="24"/>
      <c r="J784" s="24"/>
      <c r="K784" s="24"/>
      <c r="L784" s="24"/>
      <c r="M784" s="24"/>
      <c r="N784" s="29"/>
      <c r="O784" s="24"/>
      <c r="P784" s="24"/>
      <c r="Q784" s="24"/>
    </row>
    <row r="785" spans="1:17" x14ac:dyDescent="0.25">
      <c r="A785" s="24"/>
      <c r="B785" s="24"/>
      <c r="C785" s="24"/>
      <c r="D785" s="51"/>
      <c r="E785" s="24"/>
      <c r="F785" s="24"/>
      <c r="G785" s="24"/>
      <c r="H785" s="24"/>
      <c r="I785" s="24"/>
      <c r="J785" s="24"/>
      <c r="K785" s="24"/>
      <c r="L785" s="24"/>
      <c r="M785" s="24"/>
      <c r="N785" s="29"/>
      <c r="O785" s="24"/>
      <c r="P785" s="24"/>
      <c r="Q785" s="24"/>
    </row>
    <row r="786" spans="1:17" x14ac:dyDescent="0.25">
      <c r="A786" s="24"/>
      <c r="B786" s="24"/>
      <c r="C786" s="24"/>
      <c r="D786" s="51"/>
      <c r="E786" s="24"/>
      <c r="F786" s="24"/>
      <c r="G786" s="24"/>
      <c r="H786" s="24"/>
      <c r="I786" s="24"/>
      <c r="J786" s="24"/>
      <c r="K786" s="24"/>
      <c r="L786" s="24"/>
      <c r="M786" s="24"/>
      <c r="N786" s="29"/>
      <c r="O786" s="24"/>
      <c r="P786" s="24"/>
      <c r="Q786" s="24"/>
    </row>
    <row r="787" spans="1:17" x14ac:dyDescent="0.25">
      <c r="A787" s="24"/>
      <c r="B787" s="24"/>
      <c r="C787" s="24"/>
      <c r="D787" s="51"/>
      <c r="E787" s="24"/>
      <c r="F787" s="24"/>
      <c r="G787" s="24"/>
      <c r="H787" s="24"/>
      <c r="I787" s="24"/>
      <c r="J787" s="24"/>
      <c r="K787" s="24"/>
      <c r="L787" s="24"/>
      <c r="M787" s="24"/>
      <c r="N787" s="29"/>
      <c r="O787" s="24"/>
      <c r="P787" s="24"/>
      <c r="Q787" s="24"/>
    </row>
    <row r="788" spans="1:17" x14ac:dyDescent="0.25">
      <c r="A788" s="24"/>
      <c r="B788" s="24"/>
      <c r="C788" s="24"/>
      <c r="D788" s="51"/>
      <c r="E788" s="24"/>
      <c r="F788" s="24"/>
      <c r="G788" s="24"/>
      <c r="H788" s="24"/>
      <c r="I788" s="24"/>
      <c r="J788" s="24"/>
      <c r="K788" s="24"/>
      <c r="L788" s="24"/>
      <c r="M788" s="24"/>
      <c r="N788" s="29"/>
      <c r="O788" s="24"/>
      <c r="P788" s="24"/>
      <c r="Q788" s="24"/>
    </row>
    <row r="789" spans="1:17" x14ac:dyDescent="0.25">
      <c r="A789" s="24"/>
      <c r="B789" s="24"/>
      <c r="C789" s="24"/>
      <c r="D789" s="51"/>
      <c r="E789" s="24"/>
      <c r="F789" s="24"/>
      <c r="G789" s="24"/>
      <c r="H789" s="24"/>
      <c r="I789" s="24"/>
      <c r="J789" s="24"/>
      <c r="K789" s="24"/>
      <c r="L789" s="24"/>
      <c r="M789" s="24"/>
      <c r="N789" s="29"/>
      <c r="O789" s="24"/>
      <c r="P789" s="24"/>
      <c r="Q789" s="24"/>
    </row>
    <row r="790" spans="1:17" x14ac:dyDescent="0.25">
      <c r="A790" s="24"/>
      <c r="B790" s="24"/>
      <c r="C790" s="24"/>
      <c r="D790" s="51"/>
      <c r="E790" s="24"/>
      <c r="F790" s="24"/>
      <c r="G790" s="24"/>
      <c r="H790" s="24"/>
      <c r="I790" s="24"/>
      <c r="J790" s="24"/>
      <c r="K790" s="24"/>
      <c r="L790" s="24"/>
      <c r="M790" s="24"/>
      <c r="N790" s="29"/>
      <c r="O790" s="24"/>
      <c r="P790" s="24"/>
      <c r="Q790" s="24"/>
    </row>
    <row r="791" spans="1:17" x14ac:dyDescent="0.25">
      <c r="A791" s="24"/>
      <c r="B791" s="24"/>
      <c r="C791" s="24"/>
      <c r="D791" s="51"/>
      <c r="E791" s="24"/>
      <c r="F791" s="24"/>
      <c r="G791" s="24"/>
      <c r="H791" s="24"/>
      <c r="I791" s="24"/>
      <c r="J791" s="24"/>
      <c r="K791" s="24"/>
      <c r="L791" s="24"/>
      <c r="M791" s="24"/>
      <c r="N791" s="29"/>
      <c r="O791" s="24"/>
      <c r="P791" s="24"/>
      <c r="Q791" s="24"/>
    </row>
    <row r="792" spans="1:17" x14ac:dyDescent="0.25">
      <c r="A792" s="24"/>
      <c r="B792" s="24"/>
      <c r="C792" s="24"/>
      <c r="D792" s="51"/>
      <c r="E792" s="24"/>
      <c r="F792" s="24"/>
      <c r="G792" s="24"/>
      <c r="H792" s="24"/>
      <c r="I792" s="24"/>
      <c r="J792" s="24"/>
      <c r="K792" s="24"/>
      <c r="L792" s="24"/>
      <c r="M792" s="24"/>
      <c r="N792" s="29"/>
      <c r="O792" s="24"/>
      <c r="P792" s="24"/>
      <c r="Q792" s="24"/>
    </row>
    <row r="793" spans="1:17" x14ac:dyDescent="0.25">
      <c r="A793" s="24"/>
      <c r="B793" s="24"/>
      <c r="C793" s="24"/>
      <c r="D793" s="51"/>
      <c r="E793" s="24"/>
      <c r="F793" s="24"/>
      <c r="G793" s="24"/>
      <c r="H793" s="24"/>
      <c r="I793" s="24"/>
      <c r="J793" s="24"/>
      <c r="K793" s="24"/>
      <c r="L793" s="24"/>
      <c r="M793" s="24"/>
      <c r="N793" s="29"/>
      <c r="O793" s="24"/>
      <c r="P793" s="24"/>
      <c r="Q793" s="24"/>
    </row>
    <row r="794" spans="1:17" x14ac:dyDescent="0.25">
      <c r="A794" s="24"/>
      <c r="B794" s="24"/>
      <c r="C794" s="24"/>
      <c r="D794" s="51"/>
      <c r="E794" s="24"/>
      <c r="F794" s="24"/>
      <c r="G794" s="24"/>
      <c r="H794" s="24"/>
      <c r="I794" s="24"/>
      <c r="J794" s="24"/>
      <c r="K794" s="24"/>
      <c r="L794" s="24"/>
      <c r="M794" s="24"/>
      <c r="N794" s="29"/>
      <c r="O794" s="24"/>
      <c r="P794" s="24"/>
      <c r="Q794" s="24"/>
    </row>
    <row r="795" spans="1:17" x14ac:dyDescent="0.25">
      <c r="A795" s="24"/>
      <c r="B795" s="24"/>
      <c r="C795" s="24"/>
      <c r="D795" s="51"/>
      <c r="E795" s="24"/>
      <c r="F795" s="24"/>
      <c r="G795" s="24"/>
      <c r="H795" s="24"/>
      <c r="I795" s="24"/>
      <c r="J795" s="24"/>
      <c r="K795" s="24"/>
      <c r="L795" s="24"/>
      <c r="M795" s="24"/>
      <c r="N795" s="29"/>
      <c r="O795" s="24"/>
      <c r="P795" s="24"/>
      <c r="Q795" s="24"/>
    </row>
    <row r="796" spans="1:17" x14ac:dyDescent="0.25">
      <c r="A796" s="24"/>
      <c r="B796" s="24"/>
      <c r="C796" s="24"/>
      <c r="D796" s="51"/>
      <c r="E796" s="24"/>
      <c r="F796" s="24"/>
      <c r="G796" s="24"/>
      <c r="H796" s="24"/>
      <c r="I796" s="24"/>
      <c r="J796" s="24"/>
      <c r="K796" s="24"/>
      <c r="L796" s="24"/>
      <c r="M796" s="24"/>
      <c r="N796" s="29"/>
      <c r="O796" s="24"/>
      <c r="P796" s="24"/>
      <c r="Q796" s="24"/>
    </row>
    <row r="797" spans="1:17" x14ac:dyDescent="0.25">
      <c r="A797" s="24"/>
      <c r="B797" s="24"/>
      <c r="C797" s="24"/>
      <c r="D797" s="51"/>
      <c r="E797" s="24"/>
      <c r="F797" s="24"/>
      <c r="G797" s="24"/>
      <c r="H797" s="24"/>
      <c r="I797" s="24"/>
      <c r="J797" s="24"/>
      <c r="K797" s="24"/>
      <c r="L797" s="24"/>
      <c r="M797" s="24"/>
      <c r="N797" s="29"/>
      <c r="O797" s="24"/>
      <c r="P797" s="24"/>
      <c r="Q797" s="24"/>
    </row>
    <row r="798" spans="1:17" x14ac:dyDescent="0.25">
      <c r="A798" s="24"/>
      <c r="B798" s="24"/>
      <c r="C798" s="24"/>
      <c r="D798" s="51"/>
      <c r="E798" s="24"/>
      <c r="F798" s="24"/>
      <c r="G798" s="24"/>
      <c r="H798" s="24"/>
      <c r="I798" s="24"/>
      <c r="J798" s="24"/>
      <c r="K798" s="24"/>
      <c r="L798" s="24"/>
      <c r="M798" s="24"/>
      <c r="N798" s="29"/>
      <c r="O798" s="24"/>
      <c r="P798" s="24"/>
      <c r="Q798" s="24"/>
    </row>
    <row r="799" spans="1:17" x14ac:dyDescent="0.25">
      <c r="A799" s="24"/>
      <c r="B799" s="24"/>
      <c r="C799" s="24"/>
      <c r="D799" s="51"/>
      <c r="E799" s="24"/>
      <c r="F799" s="24"/>
      <c r="G799" s="24"/>
      <c r="H799" s="24"/>
      <c r="I799" s="24"/>
      <c r="J799" s="24"/>
      <c r="K799" s="24"/>
      <c r="L799" s="24"/>
      <c r="M799" s="24"/>
      <c r="N799" s="29"/>
      <c r="O799" s="24"/>
      <c r="P799" s="24"/>
      <c r="Q799" s="24"/>
    </row>
    <row r="800" spans="1:17" x14ac:dyDescent="0.25">
      <c r="A800" s="24"/>
      <c r="B800" s="24"/>
      <c r="C800" s="24"/>
      <c r="D800" s="51"/>
      <c r="E800" s="24"/>
      <c r="F800" s="24"/>
      <c r="G800" s="24"/>
      <c r="H800" s="24"/>
      <c r="I800" s="24"/>
      <c r="J800" s="24"/>
      <c r="K800" s="24"/>
      <c r="L800" s="24"/>
      <c r="M800" s="24"/>
      <c r="N800" s="29"/>
      <c r="O800" s="24"/>
      <c r="P800" s="24"/>
      <c r="Q800" s="24"/>
    </row>
    <row r="801" spans="1:17" x14ac:dyDescent="0.25">
      <c r="A801" s="24"/>
      <c r="B801" s="24"/>
      <c r="C801" s="24"/>
      <c r="D801" s="51"/>
      <c r="E801" s="24"/>
      <c r="F801" s="24"/>
      <c r="G801" s="24"/>
      <c r="H801" s="24"/>
      <c r="I801" s="24"/>
      <c r="J801" s="24"/>
      <c r="K801" s="24"/>
      <c r="L801" s="24"/>
      <c r="M801" s="24"/>
      <c r="N801" s="29"/>
      <c r="O801" s="24"/>
      <c r="P801" s="24"/>
      <c r="Q801" s="24"/>
    </row>
    <row r="802" spans="1:17" x14ac:dyDescent="0.25">
      <c r="A802" s="24"/>
      <c r="B802" s="24"/>
      <c r="C802" s="24"/>
      <c r="D802" s="51"/>
      <c r="E802" s="24"/>
      <c r="F802" s="24"/>
      <c r="G802" s="24"/>
      <c r="H802" s="24"/>
      <c r="I802" s="24"/>
      <c r="J802" s="24"/>
      <c r="K802" s="24"/>
      <c r="L802" s="24"/>
      <c r="M802" s="24"/>
      <c r="N802" s="29"/>
      <c r="O802" s="24"/>
      <c r="P802" s="24"/>
      <c r="Q802" s="24"/>
    </row>
    <row r="803" spans="1:17" x14ac:dyDescent="0.25">
      <c r="A803" s="24"/>
      <c r="B803" s="24"/>
      <c r="C803" s="24"/>
      <c r="D803" s="51"/>
      <c r="E803" s="24"/>
      <c r="F803" s="24"/>
      <c r="G803" s="24"/>
      <c r="H803" s="24"/>
      <c r="I803" s="24"/>
      <c r="J803" s="24"/>
      <c r="K803" s="24"/>
      <c r="L803" s="24"/>
      <c r="M803" s="24"/>
      <c r="N803" s="29"/>
      <c r="O803" s="24"/>
      <c r="P803" s="24"/>
      <c r="Q803" s="24"/>
    </row>
    <row r="804" spans="1:17" x14ac:dyDescent="0.25">
      <c r="A804" s="24"/>
      <c r="B804" s="24"/>
      <c r="C804" s="24"/>
      <c r="D804" s="51"/>
      <c r="E804" s="24"/>
      <c r="F804" s="24"/>
      <c r="G804" s="24"/>
      <c r="H804" s="24"/>
      <c r="I804" s="24"/>
      <c r="J804" s="24"/>
      <c r="K804" s="24"/>
      <c r="L804" s="24"/>
      <c r="M804" s="24"/>
      <c r="N804" s="29"/>
      <c r="O804" s="24"/>
      <c r="P804" s="24"/>
      <c r="Q804" s="24"/>
    </row>
    <row r="805" spans="1:17" x14ac:dyDescent="0.25">
      <c r="A805" s="24"/>
      <c r="B805" s="24"/>
      <c r="C805" s="24"/>
      <c r="D805" s="51"/>
      <c r="E805" s="24"/>
      <c r="F805" s="24"/>
      <c r="G805" s="24"/>
      <c r="H805" s="24"/>
      <c r="I805" s="24"/>
      <c r="J805" s="24"/>
      <c r="K805" s="24"/>
      <c r="L805" s="24"/>
      <c r="M805" s="24"/>
      <c r="N805" s="29"/>
      <c r="O805" s="24"/>
      <c r="P805" s="24"/>
      <c r="Q805" s="24"/>
    </row>
    <row r="806" spans="1:17" x14ac:dyDescent="0.25">
      <c r="A806" s="24"/>
      <c r="B806" s="24"/>
      <c r="C806" s="24"/>
      <c r="D806" s="51"/>
      <c r="E806" s="24"/>
      <c r="F806" s="24"/>
      <c r="G806" s="24"/>
      <c r="H806" s="24"/>
      <c r="I806" s="24"/>
      <c r="J806" s="24"/>
      <c r="K806" s="24"/>
      <c r="L806" s="24"/>
      <c r="M806" s="24"/>
      <c r="N806" s="29"/>
      <c r="O806" s="24"/>
      <c r="P806" s="24"/>
      <c r="Q806" s="24"/>
    </row>
    <row r="807" spans="1:17" x14ac:dyDescent="0.25">
      <c r="A807" s="24"/>
      <c r="B807" s="24"/>
      <c r="C807" s="24"/>
      <c r="D807" s="51"/>
      <c r="E807" s="24"/>
      <c r="F807" s="24"/>
      <c r="G807" s="24"/>
      <c r="H807" s="24"/>
      <c r="I807" s="24"/>
      <c r="J807" s="24"/>
      <c r="K807" s="24"/>
      <c r="L807" s="24"/>
      <c r="M807" s="24"/>
      <c r="N807" s="29"/>
      <c r="O807" s="24"/>
      <c r="P807" s="24"/>
      <c r="Q807" s="24"/>
    </row>
    <row r="808" spans="1:17" x14ac:dyDescent="0.25">
      <c r="A808" s="24"/>
      <c r="B808" s="24"/>
      <c r="C808" s="24"/>
      <c r="D808" s="51"/>
      <c r="E808" s="24"/>
      <c r="F808" s="24"/>
      <c r="G808" s="24"/>
      <c r="H808" s="24"/>
      <c r="I808" s="24"/>
      <c r="J808" s="24"/>
      <c r="K808" s="24"/>
      <c r="L808" s="24"/>
      <c r="M808" s="24"/>
      <c r="N808" s="29"/>
      <c r="O808" s="24"/>
      <c r="P808" s="24"/>
      <c r="Q808" s="24"/>
    </row>
    <row r="809" spans="1:17" x14ac:dyDescent="0.25">
      <c r="A809" s="24"/>
      <c r="B809" s="24"/>
      <c r="C809" s="24"/>
      <c r="D809" s="51"/>
      <c r="E809" s="24"/>
      <c r="F809" s="24"/>
      <c r="G809" s="24"/>
      <c r="H809" s="24"/>
      <c r="I809" s="24"/>
      <c r="J809" s="24"/>
      <c r="K809" s="24"/>
      <c r="L809" s="24"/>
      <c r="M809" s="24"/>
      <c r="N809" s="29"/>
      <c r="O809" s="24"/>
      <c r="P809" s="24"/>
      <c r="Q809" s="24"/>
    </row>
    <row r="810" spans="1:17" x14ac:dyDescent="0.25">
      <c r="A810" s="24"/>
      <c r="B810" s="24"/>
      <c r="C810" s="24"/>
      <c r="D810" s="51"/>
      <c r="E810" s="24"/>
      <c r="F810" s="24"/>
      <c r="G810" s="24"/>
      <c r="H810" s="24"/>
      <c r="I810" s="24"/>
      <c r="J810" s="24"/>
      <c r="K810" s="24"/>
      <c r="L810" s="24"/>
      <c r="M810" s="24"/>
      <c r="N810" s="29"/>
      <c r="O810" s="24"/>
      <c r="P810" s="24"/>
      <c r="Q810" s="24"/>
    </row>
    <row r="811" spans="1:17" x14ac:dyDescent="0.25">
      <c r="A811" s="24"/>
      <c r="B811" s="24"/>
      <c r="C811" s="24"/>
      <c r="D811" s="51"/>
      <c r="E811" s="24"/>
      <c r="F811" s="24"/>
      <c r="G811" s="24"/>
      <c r="H811" s="24"/>
      <c r="I811" s="24"/>
      <c r="J811" s="24"/>
      <c r="K811" s="24"/>
      <c r="L811" s="24"/>
      <c r="M811" s="24"/>
      <c r="N811" s="29"/>
      <c r="O811" s="24"/>
      <c r="P811" s="24"/>
      <c r="Q811" s="24"/>
    </row>
    <row r="812" spans="1:17" x14ac:dyDescent="0.25">
      <c r="A812" s="24"/>
      <c r="B812" s="24"/>
      <c r="C812" s="24"/>
      <c r="D812" s="51"/>
      <c r="E812" s="24"/>
      <c r="F812" s="24"/>
      <c r="G812" s="24"/>
      <c r="H812" s="24"/>
      <c r="I812" s="24"/>
      <c r="J812" s="24"/>
      <c r="K812" s="24"/>
      <c r="L812" s="24"/>
      <c r="M812" s="24"/>
      <c r="N812" s="29"/>
      <c r="O812" s="24"/>
      <c r="P812" s="24"/>
      <c r="Q812" s="24"/>
    </row>
    <row r="813" spans="1:17" x14ac:dyDescent="0.25">
      <c r="A813" s="24"/>
      <c r="B813" s="24"/>
      <c r="C813" s="24"/>
      <c r="D813" s="51"/>
      <c r="E813" s="24"/>
      <c r="F813" s="24"/>
      <c r="G813" s="24"/>
      <c r="H813" s="24"/>
      <c r="I813" s="24"/>
      <c r="J813" s="24"/>
      <c r="K813" s="24"/>
      <c r="L813" s="24"/>
      <c r="M813" s="24"/>
      <c r="N813" s="29"/>
      <c r="O813" s="24"/>
      <c r="P813" s="24"/>
      <c r="Q813" s="24"/>
    </row>
    <row r="814" spans="1:17" x14ac:dyDescent="0.25">
      <c r="A814" s="24"/>
      <c r="B814" s="24"/>
      <c r="C814" s="24"/>
      <c r="D814" s="51"/>
      <c r="E814" s="24"/>
      <c r="F814" s="24"/>
      <c r="G814" s="24"/>
      <c r="H814" s="24"/>
      <c r="I814" s="24"/>
      <c r="J814" s="24"/>
      <c r="K814" s="24"/>
      <c r="L814" s="24"/>
      <c r="M814" s="24"/>
      <c r="N814" s="29"/>
      <c r="O814" s="24"/>
      <c r="P814" s="24"/>
      <c r="Q814" s="24"/>
    </row>
    <row r="815" spans="1:17" x14ac:dyDescent="0.25">
      <c r="A815" s="24"/>
      <c r="B815" s="24"/>
      <c r="C815" s="24"/>
      <c r="D815" s="51"/>
      <c r="E815" s="24"/>
      <c r="F815" s="24"/>
      <c r="G815" s="24"/>
      <c r="H815" s="24"/>
      <c r="I815" s="24"/>
      <c r="J815" s="24"/>
      <c r="K815" s="24"/>
      <c r="L815" s="24"/>
      <c r="M815" s="24"/>
      <c r="N815" s="29"/>
      <c r="O815" s="24"/>
      <c r="P815" s="24"/>
      <c r="Q815" s="24"/>
    </row>
    <row r="816" spans="1:17" x14ac:dyDescent="0.25">
      <c r="A816" s="24"/>
      <c r="B816" s="24"/>
      <c r="C816" s="24"/>
      <c r="D816" s="51"/>
      <c r="E816" s="24"/>
      <c r="F816" s="24"/>
      <c r="G816" s="24"/>
      <c r="H816" s="24"/>
      <c r="I816" s="24"/>
      <c r="J816" s="24"/>
      <c r="K816" s="24"/>
      <c r="L816" s="24"/>
      <c r="M816" s="24"/>
      <c r="N816" s="29"/>
      <c r="O816" s="24"/>
      <c r="P816" s="24"/>
      <c r="Q816" s="24"/>
    </row>
    <row r="817" spans="1:17" x14ac:dyDescent="0.25">
      <c r="A817" s="24"/>
      <c r="B817" s="24"/>
      <c r="C817" s="24"/>
      <c r="D817" s="51"/>
      <c r="E817" s="24"/>
      <c r="F817" s="24"/>
      <c r="G817" s="24"/>
      <c r="H817" s="24"/>
      <c r="I817" s="24"/>
      <c r="J817" s="24"/>
      <c r="K817" s="24"/>
      <c r="L817" s="24"/>
      <c r="M817" s="24"/>
      <c r="N817" s="29"/>
      <c r="O817" s="24"/>
      <c r="P817" s="24"/>
      <c r="Q817" s="24"/>
    </row>
    <row r="818" spans="1:17" x14ac:dyDescent="0.25">
      <c r="A818" s="24"/>
      <c r="B818" s="24"/>
      <c r="C818" s="24"/>
      <c r="D818" s="51"/>
      <c r="E818" s="24"/>
      <c r="F818" s="24"/>
      <c r="G818" s="24"/>
      <c r="H818" s="24"/>
      <c r="I818" s="24"/>
      <c r="J818" s="24"/>
      <c r="K818" s="24"/>
      <c r="L818" s="24"/>
      <c r="M818" s="24"/>
      <c r="N818" s="29"/>
      <c r="O818" s="24"/>
      <c r="P818" s="24"/>
      <c r="Q818" s="24"/>
    </row>
    <row r="819" spans="1:17" x14ac:dyDescent="0.25">
      <c r="A819" s="24"/>
      <c r="B819" s="24"/>
      <c r="C819" s="24"/>
      <c r="D819" s="51"/>
      <c r="E819" s="24"/>
      <c r="F819" s="24"/>
      <c r="G819" s="24"/>
      <c r="H819" s="24"/>
      <c r="I819" s="24"/>
      <c r="J819" s="24"/>
      <c r="K819" s="24"/>
      <c r="L819" s="24"/>
      <c r="M819" s="24"/>
      <c r="N819" s="29"/>
      <c r="O819" s="24"/>
      <c r="P819" s="24"/>
      <c r="Q819" s="24"/>
    </row>
    <row r="820" spans="1:17" x14ac:dyDescent="0.25">
      <c r="A820" s="24"/>
      <c r="B820" s="24"/>
      <c r="C820" s="24"/>
      <c r="D820" s="51"/>
      <c r="E820" s="24"/>
      <c r="F820" s="24"/>
      <c r="G820" s="24"/>
      <c r="H820" s="24"/>
      <c r="I820" s="24"/>
      <c r="J820" s="24"/>
      <c r="K820" s="24"/>
      <c r="L820" s="24"/>
      <c r="M820" s="24"/>
      <c r="N820" s="29"/>
      <c r="O820" s="24"/>
      <c r="P820" s="24"/>
      <c r="Q820" s="24"/>
    </row>
    <row r="821" spans="1:17" x14ac:dyDescent="0.25">
      <c r="A821" s="24"/>
      <c r="B821" s="24"/>
      <c r="C821" s="24"/>
      <c r="D821" s="51"/>
      <c r="E821" s="24"/>
      <c r="F821" s="24"/>
      <c r="G821" s="24"/>
      <c r="H821" s="24"/>
      <c r="I821" s="24"/>
      <c r="J821" s="24"/>
      <c r="K821" s="24"/>
      <c r="L821" s="24"/>
      <c r="M821" s="24"/>
      <c r="N821" s="29"/>
      <c r="O821" s="24"/>
      <c r="P821" s="24"/>
      <c r="Q821" s="24"/>
    </row>
    <row r="822" spans="1:17" x14ac:dyDescent="0.25">
      <c r="A822" s="24"/>
      <c r="B822" s="24"/>
      <c r="C822" s="24"/>
      <c r="D822" s="51"/>
      <c r="E822" s="24"/>
      <c r="F822" s="24"/>
      <c r="G822" s="24"/>
      <c r="H822" s="24"/>
      <c r="I822" s="24"/>
      <c r="J822" s="24"/>
      <c r="K822" s="24"/>
      <c r="L822" s="24"/>
      <c r="M822" s="24"/>
      <c r="N822" s="29"/>
      <c r="O822" s="24"/>
      <c r="P822" s="24"/>
      <c r="Q822" s="24"/>
    </row>
    <row r="823" spans="1:17" x14ac:dyDescent="0.25">
      <c r="A823" s="24"/>
      <c r="B823" s="24"/>
      <c r="C823" s="24"/>
      <c r="D823" s="51"/>
      <c r="E823" s="24"/>
      <c r="F823" s="24"/>
      <c r="G823" s="24"/>
      <c r="H823" s="24"/>
      <c r="I823" s="24"/>
      <c r="J823" s="24"/>
      <c r="K823" s="24"/>
      <c r="L823" s="24"/>
      <c r="M823" s="24"/>
      <c r="N823" s="29"/>
      <c r="O823" s="24"/>
      <c r="P823" s="24"/>
      <c r="Q823" s="24"/>
    </row>
    <row r="824" spans="1:17" x14ac:dyDescent="0.25">
      <c r="A824" s="24"/>
      <c r="B824" s="24"/>
      <c r="C824" s="24"/>
      <c r="D824" s="51"/>
      <c r="E824" s="24"/>
      <c r="F824" s="24"/>
      <c r="G824" s="24"/>
      <c r="H824" s="24"/>
      <c r="I824" s="24"/>
      <c r="J824" s="24"/>
      <c r="K824" s="24"/>
      <c r="L824" s="24"/>
      <c r="M824" s="24"/>
      <c r="N824" s="29"/>
      <c r="O824" s="24"/>
      <c r="P824" s="24"/>
      <c r="Q824" s="24"/>
    </row>
    <row r="825" spans="1:17" x14ac:dyDescent="0.25">
      <c r="A825" s="24"/>
      <c r="B825" s="24"/>
      <c r="C825" s="24"/>
      <c r="D825" s="51"/>
      <c r="E825" s="24"/>
      <c r="F825" s="24"/>
      <c r="G825" s="24"/>
      <c r="H825" s="24"/>
      <c r="I825" s="24"/>
      <c r="J825" s="24"/>
      <c r="K825" s="24"/>
      <c r="L825" s="24"/>
      <c r="M825" s="24"/>
      <c r="N825" s="29"/>
      <c r="O825" s="24"/>
      <c r="P825" s="24"/>
      <c r="Q825" s="24"/>
    </row>
    <row r="826" spans="1:17" x14ac:dyDescent="0.25">
      <c r="A826" s="24"/>
      <c r="B826" s="24"/>
      <c r="C826" s="24"/>
      <c r="D826" s="51"/>
      <c r="E826" s="24"/>
      <c r="F826" s="24"/>
      <c r="G826" s="24"/>
      <c r="H826" s="24"/>
      <c r="I826" s="24"/>
      <c r="J826" s="24"/>
      <c r="K826" s="24"/>
      <c r="L826" s="24"/>
      <c r="M826" s="24"/>
      <c r="N826" s="29"/>
      <c r="O826" s="24"/>
      <c r="P826" s="24"/>
      <c r="Q826" s="24"/>
    </row>
    <row r="827" spans="1:17" x14ac:dyDescent="0.25">
      <c r="A827" s="24"/>
      <c r="B827" s="24"/>
      <c r="C827" s="24"/>
      <c r="D827" s="51"/>
      <c r="E827" s="24"/>
      <c r="F827" s="24"/>
      <c r="G827" s="24"/>
      <c r="H827" s="24"/>
      <c r="I827" s="24"/>
      <c r="J827" s="24"/>
      <c r="K827" s="24"/>
      <c r="L827" s="24"/>
      <c r="M827" s="24"/>
      <c r="N827" s="29"/>
      <c r="O827" s="24"/>
      <c r="P827" s="24"/>
      <c r="Q827" s="24"/>
    </row>
    <row r="828" spans="1:17" x14ac:dyDescent="0.25">
      <c r="A828" s="24"/>
      <c r="B828" s="24"/>
      <c r="C828" s="24"/>
      <c r="D828" s="51"/>
      <c r="E828" s="24"/>
      <c r="F828" s="24"/>
      <c r="G828" s="24"/>
      <c r="H828" s="24"/>
      <c r="I828" s="24"/>
      <c r="J828" s="24"/>
      <c r="K828" s="24"/>
      <c r="L828" s="24"/>
      <c r="M828" s="24"/>
      <c r="N828" s="29"/>
      <c r="O828" s="24"/>
      <c r="P828" s="24"/>
      <c r="Q828" s="24"/>
    </row>
    <row r="829" spans="1:17" x14ac:dyDescent="0.25">
      <c r="A829" s="24"/>
      <c r="B829" s="24"/>
      <c r="C829" s="24"/>
      <c r="D829" s="51"/>
      <c r="E829" s="24"/>
      <c r="F829" s="24"/>
      <c r="G829" s="24"/>
      <c r="H829" s="24"/>
      <c r="I829" s="24"/>
      <c r="J829" s="24"/>
      <c r="K829" s="24"/>
      <c r="L829" s="24"/>
      <c r="M829" s="24"/>
      <c r="N829" s="29"/>
      <c r="O829" s="24"/>
      <c r="P829" s="24"/>
      <c r="Q829" s="24"/>
    </row>
    <row r="830" spans="1:17" x14ac:dyDescent="0.25">
      <c r="A830" s="24"/>
      <c r="B830" s="24"/>
      <c r="C830" s="24"/>
      <c r="D830" s="51"/>
      <c r="E830" s="24"/>
      <c r="F830" s="24"/>
      <c r="G830" s="24"/>
      <c r="H830" s="24"/>
      <c r="I830" s="24"/>
      <c r="J830" s="24"/>
      <c r="K830" s="24"/>
      <c r="L830" s="24"/>
      <c r="M830" s="24"/>
      <c r="N830" s="29"/>
      <c r="O830" s="24"/>
      <c r="P830" s="24"/>
      <c r="Q830" s="24"/>
    </row>
    <row r="831" spans="1:17" x14ac:dyDescent="0.25">
      <c r="A831" s="24"/>
      <c r="B831" s="24"/>
      <c r="C831" s="24"/>
      <c r="D831" s="51"/>
      <c r="E831" s="24"/>
      <c r="F831" s="24"/>
      <c r="G831" s="24"/>
      <c r="H831" s="24"/>
      <c r="I831" s="24"/>
      <c r="J831" s="24"/>
      <c r="K831" s="24"/>
      <c r="L831" s="24"/>
      <c r="M831" s="24"/>
      <c r="N831" s="29"/>
      <c r="O831" s="24"/>
      <c r="P831" s="24"/>
      <c r="Q831" s="24"/>
    </row>
    <row r="832" spans="1:17" x14ac:dyDescent="0.25">
      <c r="A832" s="24"/>
      <c r="B832" s="24"/>
      <c r="C832" s="24"/>
      <c r="D832" s="51"/>
      <c r="E832" s="24"/>
      <c r="F832" s="24"/>
      <c r="G832" s="24"/>
      <c r="H832" s="24"/>
      <c r="I832" s="24"/>
      <c r="J832" s="24"/>
      <c r="K832" s="24"/>
      <c r="L832" s="24"/>
      <c r="M832" s="24"/>
      <c r="N832" s="29"/>
      <c r="O832" s="24"/>
      <c r="P832" s="24"/>
      <c r="Q832" s="24"/>
    </row>
    <row r="833" spans="1:17" x14ac:dyDescent="0.25">
      <c r="A833" s="24"/>
      <c r="B833" s="24"/>
      <c r="C833" s="24"/>
      <c r="D833" s="51"/>
      <c r="E833" s="24"/>
      <c r="F833" s="24"/>
      <c r="G833" s="24"/>
      <c r="H833" s="24"/>
      <c r="I833" s="24"/>
      <c r="J833" s="24"/>
      <c r="K833" s="24"/>
      <c r="L833" s="24"/>
      <c r="M833" s="24"/>
      <c r="N833" s="29"/>
      <c r="O833" s="24"/>
      <c r="P833" s="24"/>
      <c r="Q833" s="24"/>
    </row>
    <row r="834" spans="1:17" x14ac:dyDescent="0.25">
      <c r="A834" s="24"/>
      <c r="B834" s="24"/>
      <c r="C834" s="24"/>
      <c r="D834" s="51"/>
      <c r="E834" s="24"/>
      <c r="F834" s="24"/>
      <c r="G834" s="24"/>
      <c r="H834" s="24"/>
      <c r="I834" s="24"/>
      <c r="J834" s="24"/>
      <c r="K834" s="24"/>
      <c r="L834" s="24"/>
      <c r="M834" s="24"/>
      <c r="N834" s="29"/>
      <c r="O834" s="24"/>
      <c r="P834" s="24"/>
      <c r="Q834" s="24"/>
    </row>
    <row r="835" spans="1:17" x14ac:dyDescent="0.25">
      <c r="A835" s="24"/>
      <c r="B835" s="24"/>
      <c r="C835" s="24"/>
      <c r="D835" s="51"/>
      <c r="E835" s="24"/>
      <c r="F835" s="24"/>
      <c r="G835" s="24"/>
      <c r="H835" s="24"/>
      <c r="I835" s="24"/>
      <c r="J835" s="24"/>
      <c r="K835" s="24"/>
      <c r="L835" s="24"/>
      <c r="M835" s="24"/>
      <c r="N835" s="29"/>
      <c r="O835" s="24"/>
      <c r="P835" s="24"/>
      <c r="Q835" s="24"/>
    </row>
    <row r="836" spans="1:17" x14ac:dyDescent="0.25">
      <c r="A836" s="24"/>
      <c r="B836" s="24"/>
      <c r="C836" s="24"/>
      <c r="D836" s="51"/>
      <c r="E836" s="24"/>
      <c r="F836" s="24"/>
      <c r="G836" s="24"/>
      <c r="H836" s="24"/>
      <c r="I836" s="24"/>
      <c r="J836" s="24"/>
      <c r="K836" s="24"/>
      <c r="L836" s="24"/>
      <c r="M836" s="24"/>
      <c r="N836" s="29"/>
      <c r="O836" s="24"/>
      <c r="P836" s="24"/>
      <c r="Q836" s="24"/>
    </row>
    <row r="837" spans="1:17" x14ac:dyDescent="0.25">
      <c r="A837" s="24"/>
      <c r="B837" s="24"/>
      <c r="C837" s="24"/>
      <c r="D837" s="51"/>
      <c r="E837" s="24"/>
      <c r="F837" s="24"/>
      <c r="G837" s="24"/>
      <c r="H837" s="24"/>
      <c r="I837" s="24"/>
      <c r="J837" s="24"/>
      <c r="K837" s="24"/>
      <c r="L837" s="24"/>
      <c r="M837" s="24"/>
      <c r="N837" s="29"/>
      <c r="O837" s="24"/>
      <c r="P837" s="24"/>
      <c r="Q837" s="24"/>
    </row>
    <row r="838" spans="1:17" x14ac:dyDescent="0.25">
      <c r="A838" s="24"/>
      <c r="B838" s="24"/>
      <c r="C838" s="24"/>
      <c r="D838" s="51"/>
      <c r="E838" s="24"/>
      <c r="F838" s="24"/>
      <c r="G838" s="24"/>
      <c r="H838" s="24"/>
      <c r="I838" s="24"/>
      <c r="J838" s="24"/>
      <c r="K838" s="24"/>
      <c r="L838" s="24"/>
      <c r="M838" s="24"/>
      <c r="N838" s="29"/>
      <c r="O838" s="24"/>
      <c r="P838" s="24"/>
      <c r="Q838" s="24"/>
    </row>
    <row r="839" spans="1:17" x14ac:dyDescent="0.25">
      <c r="A839" s="24"/>
      <c r="B839" s="24"/>
      <c r="C839" s="24"/>
      <c r="D839" s="51"/>
      <c r="E839" s="24"/>
      <c r="F839" s="24"/>
      <c r="G839" s="24"/>
      <c r="H839" s="24"/>
      <c r="I839" s="24"/>
      <c r="J839" s="24"/>
      <c r="K839" s="24"/>
      <c r="L839" s="24"/>
      <c r="M839" s="24"/>
      <c r="N839" s="29"/>
      <c r="O839" s="24"/>
      <c r="P839" s="24"/>
      <c r="Q839" s="24"/>
    </row>
    <row r="840" spans="1:17" x14ac:dyDescent="0.25">
      <c r="A840" s="24"/>
      <c r="B840" s="24"/>
      <c r="C840" s="24"/>
      <c r="D840" s="51"/>
      <c r="E840" s="24"/>
      <c r="F840" s="24"/>
      <c r="G840" s="24"/>
      <c r="H840" s="24"/>
      <c r="I840" s="24"/>
      <c r="J840" s="24"/>
      <c r="K840" s="24"/>
      <c r="L840" s="24"/>
      <c r="M840" s="24"/>
      <c r="N840" s="29"/>
      <c r="O840" s="24"/>
      <c r="P840" s="24"/>
      <c r="Q840" s="24"/>
    </row>
    <row r="841" spans="1:17" x14ac:dyDescent="0.25">
      <c r="A841" s="24"/>
      <c r="B841" s="24"/>
      <c r="C841" s="24"/>
      <c r="D841" s="51"/>
      <c r="E841" s="24"/>
      <c r="F841" s="24"/>
      <c r="G841" s="24"/>
      <c r="H841" s="24"/>
      <c r="I841" s="24"/>
      <c r="J841" s="24"/>
      <c r="K841" s="24"/>
      <c r="L841" s="24"/>
      <c r="M841" s="24"/>
      <c r="N841" s="29"/>
      <c r="O841" s="24"/>
      <c r="P841" s="24"/>
      <c r="Q841" s="24"/>
    </row>
    <row r="842" spans="1:17" x14ac:dyDescent="0.25">
      <c r="A842" s="24"/>
      <c r="B842" s="24"/>
      <c r="C842" s="24"/>
      <c r="D842" s="51"/>
      <c r="E842" s="24"/>
      <c r="F842" s="24"/>
      <c r="G842" s="24"/>
      <c r="H842" s="24"/>
      <c r="I842" s="24"/>
      <c r="J842" s="24"/>
      <c r="K842" s="24"/>
      <c r="L842" s="24"/>
      <c r="M842" s="24"/>
      <c r="N842" s="29"/>
      <c r="O842" s="24"/>
      <c r="P842" s="24"/>
      <c r="Q842" s="24"/>
    </row>
    <row r="843" spans="1:17" x14ac:dyDescent="0.25">
      <c r="A843" s="24"/>
      <c r="B843" s="24"/>
      <c r="C843" s="24"/>
      <c r="D843" s="51"/>
      <c r="E843" s="24"/>
      <c r="F843" s="24"/>
      <c r="G843" s="24"/>
      <c r="H843" s="24"/>
      <c r="I843" s="24"/>
      <c r="J843" s="24"/>
      <c r="K843" s="24"/>
      <c r="L843" s="24"/>
      <c r="M843" s="24"/>
      <c r="N843" s="29"/>
      <c r="O843" s="24"/>
      <c r="P843" s="24"/>
      <c r="Q843" s="24"/>
    </row>
    <row r="844" spans="1:17" x14ac:dyDescent="0.25">
      <c r="A844" s="24"/>
      <c r="B844" s="24"/>
      <c r="C844" s="24"/>
      <c r="D844" s="51"/>
      <c r="E844" s="24"/>
      <c r="F844" s="24"/>
      <c r="G844" s="24"/>
      <c r="H844" s="24"/>
      <c r="I844" s="24"/>
      <c r="J844" s="24"/>
      <c r="K844" s="24"/>
      <c r="L844" s="24"/>
      <c r="M844" s="24"/>
      <c r="N844" s="29"/>
      <c r="O844" s="24"/>
      <c r="P844" s="24"/>
      <c r="Q844" s="24"/>
    </row>
    <row r="845" spans="1:17" x14ac:dyDescent="0.25">
      <c r="A845" s="24"/>
      <c r="B845" s="24"/>
      <c r="C845" s="24"/>
      <c r="D845" s="51"/>
      <c r="E845" s="24"/>
      <c r="F845" s="24"/>
      <c r="G845" s="24"/>
      <c r="H845" s="24"/>
      <c r="I845" s="24"/>
      <c r="J845" s="24"/>
      <c r="K845" s="24"/>
      <c r="L845" s="24"/>
      <c r="M845" s="24"/>
      <c r="N845" s="29"/>
      <c r="O845" s="24"/>
      <c r="P845" s="24"/>
      <c r="Q845" s="24"/>
    </row>
    <row r="846" spans="1:17" x14ac:dyDescent="0.25">
      <c r="A846" s="24"/>
      <c r="B846" s="24"/>
      <c r="C846" s="24"/>
      <c r="D846" s="51"/>
      <c r="E846" s="24"/>
      <c r="F846" s="24"/>
      <c r="G846" s="24"/>
      <c r="H846" s="24"/>
      <c r="I846" s="24"/>
      <c r="J846" s="24"/>
      <c r="K846" s="24"/>
      <c r="L846" s="24"/>
      <c r="M846" s="24"/>
      <c r="N846" s="29"/>
      <c r="O846" s="24"/>
      <c r="P846" s="24"/>
      <c r="Q846" s="24"/>
    </row>
    <row r="847" spans="1:17" x14ac:dyDescent="0.25">
      <c r="A847" s="24"/>
      <c r="B847" s="24"/>
      <c r="C847" s="24"/>
      <c r="D847" s="51"/>
      <c r="E847" s="24"/>
      <c r="F847" s="24"/>
      <c r="G847" s="24"/>
      <c r="H847" s="24"/>
      <c r="I847" s="24"/>
      <c r="J847" s="24"/>
      <c r="K847" s="24"/>
      <c r="L847" s="24"/>
      <c r="M847" s="24"/>
      <c r="N847" s="29"/>
      <c r="O847" s="24"/>
      <c r="P847" s="24"/>
      <c r="Q847" s="24"/>
    </row>
    <row r="848" spans="1:17" x14ac:dyDescent="0.25">
      <c r="A848" s="24"/>
      <c r="B848" s="24"/>
      <c r="C848" s="24"/>
      <c r="D848" s="51"/>
      <c r="E848" s="24"/>
      <c r="F848" s="24"/>
      <c r="G848" s="24"/>
      <c r="H848" s="24"/>
      <c r="I848" s="24"/>
      <c r="J848" s="24"/>
      <c r="K848" s="24"/>
      <c r="L848" s="24"/>
      <c r="M848" s="24"/>
      <c r="N848" s="29"/>
      <c r="O848" s="24"/>
      <c r="P848" s="24"/>
      <c r="Q848" s="24"/>
    </row>
    <row r="849" spans="1:17" x14ac:dyDescent="0.25">
      <c r="A849" s="24"/>
      <c r="B849" s="24"/>
      <c r="C849" s="24"/>
      <c r="D849" s="51"/>
      <c r="E849" s="24"/>
      <c r="F849" s="24"/>
      <c r="G849" s="24"/>
      <c r="H849" s="24"/>
      <c r="I849" s="24"/>
      <c r="J849" s="24"/>
      <c r="K849" s="24"/>
      <c r="L849" s="24"/>
      <c r="M849" s="24"/>
      <c r="N849" s="29"/>
      <c r="O849" s="24"/>
      <c r="P849" s="24"/>
      <c r="Q849" s="24"/>
    </row>
    <row r="850" spans="1:17" x14ac:dyDescent="0.25">
      <c r="A850" s="24"/>
      <c r="B850" s="24"/>
      <c r="C850" s="24"/>
      <c r="D850" s="51"/>
      <c r="E850" s="24"/>
      <c r="F850" s="24"/>
      <c r="G850" s="24"/>
      <c r="H850" s="24"/>
      <c r="I850" s="24"/>
      <c r="J850" s="24"/>
      <c r="K850" s="24"/>
      <c r="L850" s="24"/>
      <c r="M850" s="24"/>
      <c r="N850" s="29"/>
      <c r="O850" s="24"/>
      <c r="P850" s="24"/>
      <c r="Q850" s="24"/>
    </row>
    <row r="851" spans="1:17" x14ac:dyDescent="0.25">
      <c r="A851" s="24"/>
      <c r="B851" s="24"/>
      <c r="C851" s="24"/>
      <c r="D851" s="51"/>
      <c r="E851" s="24"/>
      <c r="F851" s="24"/>
      <c r="G851" s="24"/>
      <c r="H851" s="24"/>
      <c r="I851" s="24"/>
      <c r="J851" s="24"/>
      <c r="K851" s="24"/>
      <c r="L851" s="24"/>
      <c r="M851" s="24"/>
      <c r="N851" s="29"/>
      <c r="O851" s="24"/>
      <c r="P851" s="24"/>
      <c r="Q851" s="24"/>
    </row>
    <row r="852" spans="1:17" x14ac:dyDescent="0.25">
      <c r="A852" s="24"/>
      <c r="B852" s="24"/>
      <c r="C852" s="24"/>
      <c r="D852" s="51"/>
      <c r="E852" s="24"/>
      <c r="F852" s="24"/>
      <c r="G852" s="24"/>
      <c r="H852" s="24"/>
      <c r="I852" s="24"/>
      <c r="J852" s="24"/>
      <c r="K852" s="24"/>
      <c r="L852" s="24"/>
      <c r="M852" s="24"/>
      <c r="N852" s="29"/>
      <c r="O852" s="24"/>
      <c r="P852" s="24"/>
      <c r="Q852" s="24"/>
    </row>
    <row r="853" spans="1:17" x14ac:dyDescent="0.25">
      <c r="A853" s="24"/>
      <c r="B853" s="24"/>
      <c r="C853" s="24"/>
      <c r="D853" s="51"/>
      <c r="E853" s="24"/>
      <c r="F853" s="24"/>
      <c r="G853" s="24"/>
      <c r="H853" s="24"/>
      <c r="I853" s="24"/>
      <c r="J853" s="24"/>
      <c r="K853" s="24"/>
      <c r="L853" s="24"/>
      <c r="M853" s="24"/>
      <c r="N853" s="29"/>
      <c r="O853" s="24"/>
      <c r="P853" s="24"/>
      <c r="Q853" s="24"/>
    </row>
    <row r="854" spans="1:17" x14ac:dyDescent="0.25">
      <c r="A854" s="24"/>
      <c r="B854" s="24"/>
      <c r="C854" s="24"/>
      <c r="D854" s="51"/>
      <c r="E854" s="24"/>
      <c r="F854" s="24"/>
      <c r="G854" s="24"/>
      <c r="H854" s="24"/>
      <c r="I854" s="24"/>
      <c r="J854" s="24"/>
      <c r="K854" s="24"/>
      <c r="L854" s="24"/>
      <c r="M854" s="24"/>
      <c r="N854" s="29"/>
      <c r="O854" s="24"/>
      <c r="P854" s="24"/>
      <c r="Q854" s="24"/>
    </row>
    <row r="855" spans="1:17" x14ac:dyDescent="0.25">
      <c r="A855" s="24"/>
      <c r="B855" s="24"/>
      <c r="C855" s="24"/>
      <c r="D855" s="51"/>
      <c r="E855" s="24"/>
      <c r="F855" s="24"/>
      <c r="G855" s="24"/>
      <c r="H855" s="24"/>
      <c r="I855" s="24"/>
      <c r="J855" s="24"/>
      <c r="K855" s="24"/>
      <c r="L855" s="24"/>
      <c r="M855" s="24"/>
      <c r="N855" s="29"/>
      <c r="O855" s="24"/>
      <c r="P855" s="24"/>
      <c r="Q855" s="24"/>
    </row>
    <row r="856" spans="1:17" x14ac:dyDescent="0.25">
      <c r="A856" s="24"/>
      <c r="B856" s="24"/>
      <c r="C856" s="24"/>
      <c r="D856" s="51"/>
      <c r="E856" s="24"/>
      <c r="F856" s="24"/>
      <c r="G856" s="24"/>
      <c r="H856" s="24"/>
      <c r="I856" s="24"/>
      <c r="J856" s="24"/>
      <c r="K856" s="24"/>
      <c r="L856" s="24"/>
      <c r="M856" s="24"/>
      <c r="N856" s="29"/>
      <c r="O856" s="24"/>
      <c r="P856" s="24"/>
      <c r="Q856" s="24"/>
    </row>
    <row r="857" spans="1:17" x14ac:dyDescent="0.25">
      <c r="A857" s="24"/>
      <c r="B857" s="24"/>
      <c r="C857" s="24"/>
      <c r="D857" s="51"/>
      <c r="E857" s="24"/>
      <c r="F857" s="24"/>
      <c r="G857" s="24"/>
      <c r="H857" s="24"/>
      <c r="I857" s="24"/>
      <c r="J857" s="24"/>
      <c r="K857" s="24"/>
      <c r="L857" s="24"/>
      <c r="M857" s="24"/>
      <c r="N857" s="29"/>
      <c r="O857" s="24"/>
      <c r="P857" s="24"/>
      <c r="Q857" s="24"/>
    </row>
    <row r="858" spans="1:17" x14ac:dyDescent="0.25">
      <c r="A858" s="24"/>
      <c r="B858" s="24"/>
      <c r="C858" s="24"/>
      <c r="D858" s="51"/>
      <c r="E858" s="24"/>
      <c r="F858" s="24"/>
      <c r="G858" s="24"/>
      <c r="H858" s="24"/>
      <c r="I858" s="24"/>
      <c r="J858" s="24"/>
      <c r="K858" s="24"/>
      <c r="L858" s="24"/>
      <c r="M858" s="24"/>
      <c r="N858" s="29"/>
      <c r="O858" s="24"/>
      <c r="P858" s="24"/>
      <c r="Q858" s="24"/>
    </row>
    <row r="859" spans="1:17" x14ac:dyDescent="0.25">
      <c r="A859" s="24"/>
      <c r="B859" s="24"/>
      <c r="C859" s="24"/>
      <c r="D859" s="51"/>
      <c r="E859" s="24"/>
      <c r="F859" s="24"/>
      <c r="G859" s="24"/>
      <c r="H859" s="24"/>
      <c r="I859" s="24"/>
      <c r="J859" s="24"/>
      <c r="K859" s="24"/>
      <c r="L859" s="24"/>
      <c r="M859" s="24"/>
      <c r="N859" s="29"/>
      <c r="O859" s="24"/>
      <c r="P859" s="24"/>
      <c r="Q859" s="24"/>
    </row>
    <row r="860" spans="1:17" x14ac:dyDescent="0.25">
      <c r="A860" s="24"/>
      <c r="B860" s="24"/>
      <c r="C860" s="24"/>
      <c r="D860" s="51"/>
      <c r="E860" s="24"/>
      <c r="F860" s="24"/>
      <c r="G860" s="24"/>
      <c r="H860" s="24"/>
      <c r="I860" s="24"/>
      <c r="J860" s="24"/>
      <c r="K860" s="24"/>
      <c r="L860" s="24"/>
      <c r="M860" s="24"/>
      <c r="N860" s="29"/>
      <c r="O860" s="24"/>
      <c r="P860" s="24"/>
      <c r="Q860" s="24"/>
    </row>
    <row r="861" spans="1:17" x14ac:dyDescent="0.25">
      <c r="A861" s="24"/>
      <c r="B861" s="24"/>
      <c r="C861" s="24"/>
      <c r="D861" s="51"/>
      <c r="E861" s="24"/>
      <c r="F861" s="24"/>
      <c r="G861" s="24"/>
      <c r="H861" s="24"/>
      <c r="I861" s="24"/>
      <c r="J861" s="24"/>
      <c r="K861" s="24"/>
      <c r="L861" s="24"/>
      <c r="M861" s="24"/>
      <c r="N861" s="29"/>
      <c r="O861" s="24"/>
      <c r="P861" s="24"/>
      <c r="Q861" s="24"/>
    </row>
    <row r="862" spans="1:17" x14ac:dyDescent="0.25">
      <c r="A862" s="24"/>
      <c r="B862" s="24"/>
      <c r="C862" s="24"/>
      <c r="D862" s="51"/>
      <c r="E862" s="24"/>
      <c r="F862" s="24"/>
      <c r="G862" s="24"/>
      <c r="H862" s="24"/>
      <c r="I862" s="24"/>
      <c r="J862" s="24"/>
      <c r="K862" s="24"/>
      <c r="L862" s="24"/>
      <c r="M862" s="24"/>
      <c r="N862" s="29"/>
      <c r="O862" s="24"/>
      <c r="P862" s="24"/>
      <c r="Q862" s="24"/>
    </row>
    <row r="863" spans="1:17" x14ac:dyDescent="0.25">
      <c r="A863" s="24"/>
      <c r="B863" s="24"/>
      <c r="C863" s="24"/>
      <c r="D863" s="51"/>
      <c r="E863" s="24"/>
      <c r="F863" s="24"/>
      <c r="G863" s="24"/>
      <c r="H863" s="24"/>
      <c r="I863" s="24"/>
      <c r="J863" s="24"/>
      <c r="K863" s="24"/>
      <c r="L863" s="24"/>
      <c r="M863" s="24"/>
      <c r="N863" s="29"/>
      <c r="O863" s="24"/>
      <c r="P863" s="24"/>
      <c r="Q863" s="24"/>
    </row>
    <row r="864" spans="1:17" x14ac:dyDescent="0.25">
      <c r="A864" s="24"/>
      <c r="B864" s="24"/>
      <c r="C864" s="24"/>
      <c r="D864" s="51"/>
      <c r="E864" s="24"/>
      <c r="F864" s="24"/>
      <c r="G864" s="24"/>
      <c r="H864" s="24"/>
      <c r="I864" s="24"/>
      <c r="J864" s="24"/>
      <c r="K864" s="24"/>
      <c r="L864" s="24"/>
      <c r="M864" s="24"/>
      <c r="N864" s="29"/>
      <c r="O864" s="24"/>
      <c r="P864" s="24"/>
      <c r="Q864" s="24"/>
    </row>
    <row r="865" spans="1:17" x14ac:dyDescent="0.25">
      <c r="A865" s="24"/>
      <c r="B865" s="24"/>
      <c r="C865" s="24"/>
      <c r="D865" s="51"/>
      <c r="E865" s="24"/>
      <c r="F865" s="24"/>
      <c r="G865" s="24"/>
      <c r="H865" s="24"/>
      <c r="I865" s="24"/>
      <c r="J865" s="24"/>
      <c r="K865" s="24"/>
      <c r="L865" s="24"/>
      <c r="M865" s="24"/>
      <c r="N865" s="29"/>
      <c r="O865" s="24"/>
      <c r="P865" s="24"/>
      <c r="Q865" s="24"/>
    </row>
    <row r="866" spans="1:17" x14ac:dyDescent="0.25">
      <c r="A866" s="24"/>
      <c r="B866" s="24"/>
      <c r="C866" s="24"/>
      <c r="D866" s="51"/>
      <c r="E866" s="24"/>
      <c r="F866" s="24"/>
      <c r="G866" s="24"/>
      <c r="H866" s="24"/>
      <c r="I866" s="24"/>
      <c r="J866" s="24"/>
      <c r="K866" s="24"/>
      <c r="L866" s="24"/>
      <c r="M866" s="24"/>
      <c r="N866" s="29"/>
      <c r="O866" s="24"/>
      <c r="P866" s="24"/>
      <c r="Q866" s="24"/>
    </row>
    <row r="867" spans="1:17" x14ac:dyDescent="0.25">
      <c r="A867" s="24"/>
      <c r="B867" s="24"/>
      <c r="C867" s="24"/>
      <c r="D867" s="51"/>
      <c r="E867" s="24"/>
      <c r="F867" s="24"/>
      <c r="G867" s="24"/>
      <c r="H867" s="24"/>
      <c r="I867" s="24"/>
      <c r="J867" s="24"/>
      <c r="K867" s="24"/>
      <c r="L867" s="24"/>
      <c r="M867" s="24"/>
      <c r="N867" s="29"/>
      <c r="O867" s="24"/>
      <c r="P867" s="24"/>
      <c r="Q867" s="24"/>
    </row>
    <row r="868" spans="1:17" x14ac:dyDescent="0.25">
      <c r="A868" s="24"/>
      <c r="B868" s="24"/>
      <c r="C868" s="24"/>
      <c r="D868" s="51"/>
      <c r="E868" s="24"/>
      <c r="F868" s="24"/>
      <c r="G868" s="24"/>
      <c r="H868" s="24"/>
      <c r="I868" s="24"/>
      <c r="J868" s="24"/>
      <c r="K868" s="24"/>
      <c r="L868" s="24"/>
      <c r="M868" s="24"/>
      <c r="N868" s="29"/>
      <c r="O868" s="24"/>
      <c r="P868" s="24"/>
      <c r="Q868" s="24"/>
    </row>
    <row r="869" spans="1:17" x14ac:dyDescent="0.25">
      <c r="A869" s="24"/>
      <c r="B869" s="24"/>
      <c r="C869" s="24"/>
      <c r="D869" s="51"/>
      <c r="E869" s="24"/>
      <c r="F869" s="24"/>
      <c r="G869" s="24"/>
      <c r="H869" s="24"/>
      <c r="I869" s="24"/>
      <c r="J869" s="24"/>
      <c r="K869" s="24"/>
      <c r="L869" s="24"/>
      <c r="M869" s="24"/>
      <c r="N869" s="29"/>
      <c r="O869" s="24"/>
      <c r="P869" s="24"/>
      <c r="Q869" s="24"/>
    </row>
    <row r="870" spans="1:17" x14ac:dyDescent="0.25">
      <c r="A870" s="24"/>
      <c r="B870" s="24"/>
      <c r="C870" s="24"/>
      <c r="D870" s="51"/>
      <c r="E870" s="24"/>
      <c r="F870" s="24"/>
      <c r="G870" s="24"/>
      <c r="H870" s="24"/>
      <c r="I870" s="24"/>
      <c r="J870" s="24"/>
      <c r="K870" s="24"/>
      <c r="L870" s="24"/>
      <c r="M870" s="24"/>
      <c r="N870" s="29"/>
      <c r="O870" s="24"/>
      <c r="P870" s="24"/>
      <c r="Q870" s="24"/>
    </row>
    <row r="871" spans="1:17" x14ac:dyDescent="0.25">
      <c r="A871" s="24"/>
      <c r="B871" s="24"/>
      <c r="C871" s="24"/>
      <c r="D871" s="51"/>
      <c r="E871" s="24"/>
      <c r="F871" s="24"/>
      <c r="G871" s="24"/>
      <c r="H871" s="24"/>
      <c r="I871" s="24"/>
      <c r="J871" s="24"/>
      <c r="K871" s="24"/>
      <c r="L871" s="24"/>
      <c r="M871" s="24"/>
      <c r="N871" s="29"/>
      <c r="O871" s="24"/>
      <c r="P871" s="24"/>
      <c r="Q871" s="24"/>
    </row>
    <row r="872" spans="1:17" x14ac:dyDescent="0.25">
      <c r="A872" s="24"/>
      <c r="B872" s="24"/>
      <c r="C872" s="24"/>
      <c r="D872" s="51"/>
      <c r="E872" s="24"/>
      <c r="F872" s="24"/>
      <c r="G872" s="24"/>
      <c r="H872" s="24"/>
      <c r="I872" s="24"/>
      <c r="J872" s="24"/>
      <c r="K872" s="24"/>
      <c r="L872" s="24"/>
      <c r="M872" s="24"/>
      <c r="N872" s="29"/>
      <c r="O872" s="24"/>
      <c r="P872" s="24"/>
      <c r="Q872" s="24"/>
    </row>
    <row r="873" spans="1:17" x14ac:dyDescent="0.25">
      <c r="A873" s="24"/>
      <c r="B873" s="24"/>
      <c r="C873" s="24"/>
      <c r="D873" s="51"/>
      <c r="E873" s="24"/>
      <c r="F873" s="24"/>
      <c r="G873" s="24"/>
      <c r="H873" s="24"/>
      <c r="I873" s="24"/>
      <c r="J873" s="24"/>
      <c r="K873" s="24"/>
      <c r="L873" s="24"/>
      <c r="M873" s="24"/>
      <c r="N873" s="29"/>
      <c r="O873" s="24"/>
      <c r="P873" s="24"/>
      <c r="Q873" s="24"/>
    </row>
    <row r="874" spans="1:17" x14ac:dyDescent="0.25">
      <c r="A874" s="24"/>
      <c r="B874" s="24"/>
      <c r="C874" s="24"/>
      <c r="D874" s="51"/>
      <c r="E874" s="24"/>
      <c r="F874" s="24"/>
      <c r="G874" s="24"/>
      <c r="H874" s="24"/>
      <c r="I874" s="24"/>
      <c r="J874" s="24"/>
      <c r="K874" s="24"/>
      <c r="L874" s="24"/>
      <c r="M874" s="24"/>
      <c r="N874" s="29"/>
      <c r="O874" s="24"/>
      <c r="P874" s="24"/>
      <c r="Q874" s="24"/>
    </row>
    <row r="875" spans="1:17" x14ac:dyDescent="0.25">
      <c r="A875" s="24"/>
      <c r="B875" s="24"/>
      <c r="C875" s="24"/>
      <c r="D875" s="51"/>
      <c r="E875" s="24"/>
      <c r="F875" s="24"/>
      <c r="G875" s="24"/>
      <c r="H875" s="24"/>
      <c r="I875" s="24"/>
      <c r="J875" s="24"/>
      <c r="K875" s="24"/>
      <c r="L875" s="24"/>
      <c r="M875" s="24"/>
      <c r="N875" s="29"/>
      <c r="O875" s="24"/>
      <c r="P875" s="24"/>
      <c r="Q875" s="24"/>
    </row>
    <row r="876" spans="1:17" x14ac:dyDescent="0.25">
      <c r="A876" s="24"/>
      <c r="B876" s="24"/>
      <c r="C876" s="24"/>
      <c r="D876" s="51"/>
      <c r="E876" s="24"/>
      <c r="F876" s="24"/>
      <c r="G876" s="24"/>
      <c r="H876" s="24"/>
      <c r="I876" s="24"/>
      <c r="J876" s="24"/>
      <c r="K876" s="24"/>
      <c r="L876" s="24"/>
      <c r="M876" s="24"/>
      <c r="N876" s="29"/>
      <c r="O876" s="24"/>
      <c r="P876" s="24"/>
      <c r="Q876" s="24"/>
    </row>
    <row r="877" spans="1:17" x14ac:dyDescent="0.25">
      <c r="A877" s="24"/>
      <c r="B877" s="24"/>
      <c r="C877" s="24"/>
      <c r="D877" s="51"/>
      <c r="E877" s="24"/>
      <c r="F877" s="24"/>
      <c r="G877" s="24"/>
      <c r="H877" s="24"/>
      <c r="I877" s="24"/>
      <c r="J877" s="24"/>
      <c r="K877" s="24"/>
      <c r="L877" s="24"/>
      <c r="M877" s="24"/>
      <c r="N877" s="29"/>
      <c r="O877" s="24"/>
      <c r="P877" s="24"/>
      <c r="Q877" s="24"/>
    </row>
    <row r="878" spans="1:17" x14ac:dyDescent="0.25">
      <c r="A878" s="24"/>
      <c r="B878" s="24"/>
      <c r="C878" s="24"/>
      <c r="D878" s="51"/>
      <c r="E878" s="24"/>
      <c r="F878" s="24"/>
      <c r="G878" s="24"/>
      <c r="H878" s="24"/>
      <c r="I878" s="24"/>
      <c r="J878" s="24"/>
      <c r="K878" s="24"/>
      <c r="L878" s="24"/>
      <c r="M878" s="24"/>
      <c r="N878" s="29"/>
      <c r="O878" s="24"/>
      <c r="P878" s="24"/>
      <c r="Q878" s="24"/>
    </row>
    <row r="879" spans="1:17" x14ac:dyDescent="0.25">
      <c r="A879" s="24"/>
      <c r="B879" s="24"/>
      <c r="C879" s="24"/>
      <c r="D879" s="51"/>
      <c r="E879" s="24"/>
      <c r="F879" s="24"/>
      <c r="G879" s="24"/>
      <c r="H879" s="24"/>
      <c r="I879" s="24"/>
      <c r="J879" s="24"/>
      <c r="K879" s="24"/>
      <c r="L879" s="24"/>
      <c r="M879" s="24"/>
      <c r="N879" s="29"/>
      <c r="O879" s="24"/>
      <c r="P879" s="24"/>
      <c r="Q879" s="24"/>
    </row>
    <row r="880" spans="1:17" x14ac:dyDescent="0.25">
      <c r="A880" s="24"/>
      <c r="B880" s="24"/>
      <c r="C880" s="24"/>
      <c r="D880" s="51"/>
      <c r="E880" s="24"/>
      <c r="F880" s="24"/>
      <c r="G880" s="24"/>
      <c r="H880" s="24"/>
      <c r="I880" s="24"/>
      <c r="J880" s="24"/>
      <c r="K880" s="24"/>
      <c r="L880" s="24"/>
      <c r="M880" s="24"/>
      <c r="N880" s="29"/>
      <c r="O880" s="24"/>
      <c r="P880" s="24"/>
      <c r="Q880" s="24"/>
    </row>
    <row r="881" spans="1:17" x14ac:dyDescent="0.25">
      <c r="A881" s="24"/>
      <c r="B881" s="24"/>
      <c r="C881" s="24"/>
      <c r="D881" s="51"/>
      <c r="E881" s="24"/>
      <c r="F881" s="24"/>
      <c r="G881" s="24"/>
      <c r="H881" s="24"/>
      <c r="I881" s="24"/>
      <c r="J881" s="24"/>
      <c r="K881" s="24"/>
      <c r="L881" s="24"/>
      <c r="M881" s="24"/>
      <c r="N881" s="29"/>
      <c r="O881" s="24"/>
      <c r="P881" s="24"/>
      <c r="Q881" s="24"/>
    </row>
    <row r="882" spans="1:17" x14ac:dyDescent="0.25">
      <c r="A882" s="24"/>
      <c r="B882" s="24"/>
      <c r="C882" s="24"/>
      <c r="D882" s="51"/>
      <c r="E882" s="24"/>
      <c r="F882" s="24"/>
      <c r="G882" s="24"/>
      <c r="H882" s="24"/>
      <c r="I882" s="24"/>
      <c r="J882" s="24"/>
      <c r="K882" s="24"/>
      <c r="L882" s="24"/>
      <c r="M882" s="24"/>
      <c r="N882" s="29"/>
      <c r="O882" s="24"/>
      <c r="P882" s="24"/>
      <c r="Q882" s="24"/>
    </row>
    <row r="883" spans="1:17" x14ac:dyDescent="0.25">
      <c r="A883" s="24"/>
      <c r="B883" s="24"/>
      <c r="C883" s="24"/>
      <c r="D883" s="51"/>
      <c r="E883" s="24"/>
      <c r="F883" s="24"/>
      <c r="G883" s="24"/>
      <c r="H883" s="24"/>
      <c r="I883" s="24"/>
      <c r="J883" s="24"/>
      <c r="K883" s="24"/>
      <c r="L883" s="24"/>
      <c r="M883" s="24"/>
      <c r="N883" s="29"/>
      <c r="O883" s="24"/>
      <c r="P883" s="24"/>
      <c r="Q883" s="24"/>
    </row>
    <row r="884" spans="1:17" x14ac:dyDescent="0.25">
      <c r="A884" s="24"/>
      <c r="B884" s="24"/>
      <c r="C884" s="24"/>
      <c r="D884" s="51"/>
      <c r="E884" s="24"/>
      <c r="F884" s="24"/>
      <c r="G884" s="24"/>
      <c r="H884" s="24"/>
      <c r="I884" s="24"/>
      <c r="J884" s="24"/>
      <c r="K884" s="24"/>
      <c r="L884" s="24"/>
      <c r="M884" s="24"/>
      <c r="N884" s="29"/>
      <c r="O884" s="24"/>
      <c r="P884" s="24"/>
      <c r="Q884" s="24"/>
    </row>
    <row r="885" spans="1:17" x14ac:dyDescent="0.25">
      <c r="A885" s="24"/>
      <c r="B885" s="24"/>
      <c r="C885" s="24"/>
      <c r="D885" s="51"/>
      <c r="E885" s="24"/>
      <c r="F885" s="24"/>
      <c r="G885" s="24"/>
      <c r="H885" s="24"/>
      <c r="I885" s="24"/>
      <c r="J885" s="24"/>
      <c r="K885" s="24"/>
      <c r="L885" s="24"/>
      <c r="M885" s="24"/>
      <c r="N885" s="29"/>
      <c r="O885" s="24"/>
      <c r="P885" s="24"/>
      <c r="Q885" s="24"/>
    </row>
    <row r="886" spans="1:17" x14ac:dyDescent="0.25">
      <c r="A886" s="24"/>
      <c r="B886" s="24"/>
      <c r="C886" s="24"/>
      <c r="D886" s="51"/>
      <c r="E886" s="24"/>
      <c r="F886" s="24"/>
      <c r="G886" s="24"/>
      <c r="H886" s="24"/>
      <c r="I886" s="24"/>
      <c r="J886" s="24"/>
      <c r="K886" s="24"/>
      <c r="L886" s="24"/>
      <c r="M886" s="24"/>
      <c r="N886" s="29"/>
      <c r="O886" s="24"/>
      <c r="P886" s="24"/>
      <c r="Q886" s="24"/>
    </row>
    <row r="887" spans="1:17" x14ac:dyDescent="0.25">
      <c r="A887" s="24"/>
      <c r="B887" s="24"/>
      <c r="C887" s="24"/>
      <c r="D887" s="51"/>
      <c r="E887" s="24"/>
      <c r="F887" s="24"/>
      <c r="G887" s="24"/>
      <c r="H887" s="24"/>
      <c r="I887" s="24"/>
      <c r="J887" s="24"/>
      <c r="K887" s="24"/>
      <c r="L887" s="24"/>
      <c r="M887" s="24"/>
      <c r="N887" s="29"/>
      <c r="O887" s="24"/>
      <c r="P887" s="24"/>
      <c r="Q887" s="24"/>
    </row>
    <row r="888" spans="1:17" x14ac:dyDescent="0.25">
      <c r="A888" s="24"/>
      <c r="B888" s="24"/>
      <c r="C888" s="24"/>
      <c r="D888" s="51"/>
      <c r="E888" s="24"/>
      <c r="F888" s="24"/>
      <c r="G888" s="24"/>
      <c r="H888" s="24"/>
      <c r="I888" s="24"/>
      <c r="J888" s="24"/>
      <c r="K888" s="24"/>
      <c r="L888" s="24"/>
      <c r="M888" s="24"/>
      <c r="N888" s="29"/>
      <c r="O888" s="24"/>
      <c r="P888" s="24"/>
      <c r="Q888" s="24"/>
    </row>
    <row r="889" spans="1:17" x14ac:dyDescent="0.25">
      <c r="A889" s="24"/>
      <c r="B889" s="24"/>
      <c r="C889" s="24"/>
      <c r="D889" s="51"/>
      <c r="E889" s="24"/>
      <c r="F889" s="24"/>
      <c r="G889" s="24"/>
      <c r="H889" s="24"/>
      <c r="I889" s="24"/>
      <c r="J889" s="24"/>
      <c r="K889" s="24"/>
      <c r="L889" s="24"/>
      <c r="M889" s="24"/>
      <c r="N889" s="29"/>
      <c r="O889" s="24"/>
      <c r="P889" s="24"/>
      <c r="Q889" s="24"/>
    </row>
    <row r="890" spans="1:17" x14ac:dyDescent="0.25">
      <c r="A890" s="24"/>
      <c r="B890" s="24"/>
      <c r="C890" s="24"/>
      <c r="D890" s="51"/>
      <c r="E890" s="24"/>
      <c r="F890" s="24"/>
      <c r="G890" s="24"/>
      <c r="H890" s="24"/>
      <c r="I890" s="24"/>
      <c r="J890" s="24"/>
      <c r="K890" s="24"/>
      <c r="L890" s="24"/>
      <c r="M890" s="24"/>
      <c r="N890" s="29"/>
      <c r="O890" s="24"/>
      <c r="P890" s="24"/>
      <c r="Q890" s="24"/>
    </row>
    <row r="891" spans="1:17" x14ac:dyDescent="0.25">
      <c r="A891" s="24"/>
      <c r="B891" s="24"/>
      <c r="C891" s="24"/>
      <c r="D891" s="51"/>
      <c r="E891" s="24"/>
      <c r="F891" s="24"/>
      <c r="G891" s="24"/>
      <c r="H891" s="24"/>
      <c r="I891" s="24"/>
      <c r="J891" s="24"/>
      <c r="K891" s="24"/>
      <c r="L891" s="24"/>
      <c r="M891" s="24"/>
      <c r="N891" s="29"/>
      <c r="O891" s="24"/>
      <c r="P891" s="24"/>
      <c r="Q891" s="24"/>
    </row>
    <row r="892" spans="1:17" x14ac:dyDescent="0.25">
      <c r="A892" s="24"/>
      <c r="B892" s="24"/>
      <c r="C892" s="24"/>
      <c r="D892" s="51"/>
      <c r="E892" s="24"/>
      <c r="F892" s="24"/>
      <c r="G892" s="24"/>
      <c r="H892" s="24"/>
      <c r="I892" s="24"/>
      <c r="J892" s="24"/>
      <c r="K892" s="24"/>
      <c r="L892" s="24"/>
      <c r="M892" s="24"/>
      <c r="N892" s="29"/>
      <c r="O892" s="24"/>
      <c r="P892" s="24"/>
      <c r="Q892" s="24"/>
    </row>
    <row r="893" spans="1:17" x14ac:dyDescent="0.25">
      <c r="A893" s="24"/>
      <c r="B893" s="24"/>
      <c r="C893" s="24"/>
      <c r="D893" s="51"/>
      <c r="E893" s="24"/>
      <c r="F893" s="24"/>
      <c r="G893" s="24"/>
      <c r="H893" s="24"/>
      <c r="I893" s="24"/>
      <c r="J893" s="24"/>
      <c r="K893" s="24"/>
      <c r="L893" s="24"/>
      <c r="M893" s="24"/>
      <c r="N893" s="29"/>
      <c r="O893" s="24"/>
      <c r="P893" s="24"/>
      <c r="Q893" s="24"/>
    </row>
    <row r="894" spans="1:17" x14ac:dyDescent="0.25">
      <c r="A894" s="24"/>
      <c r="B894" s="24"/>
      <c r="C894" s="24"/>
      <c r="D894" s="51"/>
      <c r="E894" s="24"/>
      <c r="F894" s="24"/>
      <c r="G894" s="24"/>
      <c r="H894" s="24"/>
      <c r="I894" s="24"/>
      <c r="J894" s="24"/>
      <c r="K894" s="24"/>
      <c r="L894" s="24"/>
      <c r="M894" s="24"/>
      <c r="N894" s="29"/>
      <c r="O894" s="24"/>
      <c r="P894" s="24"/>
      <c r="Q894" s="24"/>
    </row>
    <row r="895" spans="1:17" x14ac:dyDescent="0.25">
      <c r="A895" s="24"/>
      <c r="B895" s="24"/>
      <c r="C895" s="24"/>
      <c r="D895" s="51"/>
      <c r="E895" s="24"/>
      <c r="F895" s="24"/>
      <c r="G895" s="24"/>
      <c r="H895" s="24"/>
      <c r="I895" s="24"/>
      <c r="J895" s="24"/>
      <c r="K895" s="24"/>
      <c r="L895" s="24"/>
      <c r="M895" s="24"/>
      <c r="N895" s="29"/>
      <c r="O895" s="24"/>
      <c r="P895" s="24"/>
      <c r="Q895" s="24"/>
    </row>
    <row r="896" spans="1:17" x14ac:dyDescent="0.25">
      <c r="A896" s="24"/>
      <c r="B896" s="24"/>
      <c r="C896" s="24"/>
      <c r="D896" s="51"/>
      <c r="E896" s="24"/>
      <c r="F896" s="24"/>
      <c r="G896" s="24"/>
      <c r="H896" s="24"/>
      <c r="I896" s="24"/>
      <c r="J896" s="24"/>
      <c r="K896" s="24"/>
      <c r="L896" s="24"/>
      <c r="M896" s="24"/>
      <c r="N896" s="29"/>
      <c r="O896" s="24"/>
      <c r="P896" s="24"/>
      <c r="Q896" s="24"/>
    </row>
    <row r="897" spans="1:17" x14ac:dyDescent="0.25">
      <c r="A897" s="24"/>
      <c r="B897" s="24"/>
      <c r="C897" s="24"/>
      <c r="D897" s="51"/>
      <c r="E897" s="24"/>
      <c r="F897" s="24"/>
      <c r="G897" s="24"/>
      <c r="H897" s="24"/>
      <c r="I897" s="24"/>
      <c r="J897" s="24"/>
      <c r="K897" s="24"/>
      <c r="L897" s="24"/>
      <c r="M897" s="24"/>
      <c r="N897" s="29"/>
      <c r="O897" s="24"/>
      <c r="P897" s="24"/>
      <c r="Q897" s="24"/>
    </row>
    <row r="898" spans="1:17" x14ac:dyDescent="0.25">
      <c r="A898" s="24"/>
      <c r="B898" s="24"/>
      <c r="C898" s="24"/>
      <c r="D898" s="51"/>
      <c r="E898" s="24"/>
      <c r="F898" s="24"/>
      <c r="G898" s="24"/>
      <c r="H898" s="24"/>
      <c r="I898" s="24"/>
      <c r="J898" s="24"/>
      <c r="K898" s="24"/>
      <c r="L898" s="24"/>
      <c r="M898" s="24"/>
      <c r="N898" s="29"/>
      <c r="O898" s="24"/>
      <c r="P898" s="24"/>
      <c r="Q898" s="24"/>
    </row>
    <row r="899" spans="1:17" x14ac:dyDescent="0.25">
      <c r="A899" s="24"/>
      <c r="B899" s="24"/>
      <c r="C899" s="24"/>
      <c r="D899" s="51"/>
      <c r="E899" s="24"/>
      <c r="F899" s="24"/>
      <c r="G899" s="24"/>
      <c r="H899" s="24"/>
      <c r="I899" s="24"/>
      <c r="J899" s="24"/>
      <c r="K899" s="24"/>
      <c r="L899" s="24"/>
      <c r="M899" s="24"/>
      <c r="N899" s="29"/>
      <c r="O899" s="24"/>
      <c r="P899" s="24"/>
      <c r="Q899" s="24"/>
    </row>
    <row r="900" spans="1:17" x14ac:dyDescent="0.25">
      <c r="A900" s="24"/>
      <c r="B900" s="24"/>
      <c r="C900" s="24"/>
      <c r="D900" s="51"/>
      <c r="E900" s="24"/>
      <c r="F900" s="24"/>
      <c r="G900" s="24"/>
      <c r="H900" s="24"/>
      <c r="I900" s="24"/>
      <c r="J900" s="24"/>
      <c r="K900" s="24"/>
      <c r="L900" s="24"/>
      <c r="M900" s="24"/>
      <c r="N900" s="29"/>
      <c r="O900" s="24"/>
      <c r="P900" s="24"/>
      <c r="Q900" s="24"/>
    </row>
    <row r="901" spans="1:17" x14ac:dyDescent="0.25">
      <c r="A901" s="24"/>
      <c r="B901" s="24"/>
      <c r="C901" s="24"/>
      <c r="D901" s="51"/>
      <c r="E901" s="24"/>
      <c r="F901" s="24"/>
      <c r="G901" s="24"/>
      <c r="H901" s="24"/>
      <c r="I901" s="24"/>
      <c r="J901" s="24"/>
      <c r="K901" s="24"/>
      <c r="L901" s="24"/>
      <c r="M901" s="24"/>
      <c r="N901" s="29"/>
      <c r="O901" s="24"/>
      <c r="P901" s="24"/>
      <c r="Q901" s="24"/>
    </row>
    <row r="902" spans="1:17" x14ac:dyDescent="0.25">
      <c r="A902" s="24"/>
      <c r="B902" s="24"/>
      <c r="C902" s="24"/>
      <c r="D902" s="51"/>
      <c r="E902" s="24"/>
      <c r="F902" s="24"/>
      <c r="G902" s="24"/>
      <c r="H902" s="24"/>
      <c r="I902" s="24"/>
      <c r="J902" s="24"/>
      <c r="K902" s="24"/>
      <c r="L902" s="24"/>
      <c r="M902" s="24"/>
      <c r="N902" s="29"/>
      <c r="O902" s="24"/>
      <c r="P902" s="24"/>
      <c r="Q902" s="24"/>
    </row>
    <row r="903" spans="1:17" x14ac:dyDescent="0.25">
      <c r="A903" s="24"/>
      <c r="B903" s="24"/>
      <c r="C903" s="24"/>
      <c r="D903" s="51"/>
      <c r="E903" s="24"/>
      <c r="F903" s="24"/>
      <c r="G903" s="24"/>
      <c r="H903" s="24"/>
      <c r="I903" s="24"/>
      <c r="J903" s="24"/>
      <c r="K903" s="24"/>
      <c r="L903" s="24"/>
      <c r="M903" s="24"/>
      <c r="N903" s="29"/>
      <c r="O903" s="24"/>
      <c r="P903" s="24"/>
      <c r="Q903" s="24"/>
    </row>
    <row r="904" spans="1:17" x14ac:dyDescent="0.25">
      <c r="A904" s="24"/>
      <c r="B904" s="24"/>
      <c r="C904" s="24"/>
      <c r="D904" s="51"/>
      <c r="E904" s="24"/>
      <c r="F904" s="24"/>
      <c r="G904" s="24"/>
      <c r="H904" s="24"/>
      <c r="I904" s="24"/>
      <c r="J904" s="24"/>
      <c r="K904" s="24"/>
      <c r="L904" s="24"/>
      <c r="M904" s="24"/>
      <c r="N904" s="29"/>
      <c r="O904" s="24"/>
      <c r="P904" s="24"/>
      <c r="Q904" s="24"/>
    </row>
    <row r="905" spans="1:17" x14ac:dyDescent="0.25">
      <c r="A905" s="24"/>
      <c r="B905" s="24"/>
      <c r="C905" s="24"/>
      <c r="D905" s="51"/>
      <c r="E905" s="24"/>
      <c r="F905" s="24"/>
      <c r="G905" s="24"/>
      <c r="H905" s="24"/>
      <c r="I905" s="24"/>
      <c r="J905" s="24"/>
      <c r="K905" s="24"/>
      <c r="L905" s="24"/>
      <c r="M905" s="24"/>
      <c r="N905" s="29"/>
      <c r="O905" s="24"/>
      <c r="P905" s="24"/>
      <c r="Q905" s="24"/>
    </row>
    <row r="906" spans="1:17" x14ac:dyDescent="0.25">
      <c r="A906" s="24"/>
      <c r="B906" s="24"/>
      <c r="C906" s="24"/>
      <c r="D906" s="51"/>
      <c r="E906" s="24"/>
      <c r="F906" s="24"/>
      <c r="G906" s="24"/>
      <c r="H906" s="24"/>
      <c r="I906" s="24"/>
      <c r="J906" s="24"/>
      <c r="K906" s="24"/>
      <c r="L906" s="24"/>
      <c r="M906" s="24"/>
      <c r="N906" s="29"/>
      <c r="O906" s="24"/>
      <c r="P906" s="24"/>
      <c r="Q906" s="24"/>
    </row>
    <row r="907" spans="1:17" x14ac:dyDescent="0.25">
      <c r="A907" s="24"/>
      <c r="B907" s="24"/>
      <c r="C907" s="24"/>
      <c r="D907" s="51"/>
      <c r="E907" s="24"/>
      <c r="F907" s="24"/>
      <c r="G907" s="24"/>
      <c r="H907" s="24"/>
      <c r="I907" s="24"/>
      <c r="J907" s="24"/>
      <c r="K907" s="24"/>
      <c r="L907" s="24"/>
      <c r="M907" s="24"/>
      <c r="N907" s="29"/>
      <c r="O907" s="24"/>
      <c r="P907" s="24"/>
      <c r="Q907" s="24"/>
    </row>
    <row r="908" spans="1:17" x14ac:dyDescent="0.25">
      <c r="A908" s="24"/>
      <c r="B908" s="24"/>
      <c r="C908" s="24"/>
      <c r="D908" s="51"/>
      <c r="E908" s="24"/>
      <c r="F908" s="24"/>
      <c r="G908" s="24"/>
      <c r="H908" s="24"/>
      <c r="I908" s="24"/>
      <c r="J908" s="24"/>
      <c r="K908" s="24"/>
      <c r="L908" s="24"/>
      <c r="M908" s="24"/>
      <c r="N908" s="29"/>
      <c r="O908" s="24"/>
      <c r="P908" s="24"/>
      <c r="Q908" s="24"/>
    </row>
    <row r="909" spans="1:17" x14ac:dyDescent="0.25">
      <c r="A909" s="24"/>
      <c r="B909" s="24"/>
      <c r="C909" s="24"/>
      <c r="D909" s="51"/>
      <c r="E909" s="24"/>
      <c r="F909" s="24"/>
      <c r="G909" s="24"/>
      <c r="H909" s="24"/>
      <c r="I909" s="24"/>
      <c r="J909" s="24"/>
      <c r="K909" s="24"/>
      <c r="L909" s="24"/>
      <c r="M909" s="24"/>
      <c r="N909" s="29"/>
      <c r="O909" s="24"/>
      <c r="P909" s="24"/>
      <c r="Q909" s="24"/>
    </row>
    <row r="910" spans="1:17" x14ac:dyDescent="0.25">
      <c r="A910" s="24"/>
      <c r="B910" s="24"/>
      <c r="C910" s="24"/>
      <c r="D910" s="51"/>
      <c r="E910" s="24"/>
      <c r="F910" s="24"/>
      <c r="G910" s="24"/>
      <c r="H910" s="24"/>
      <c r="I910" s="24"/>
      <c r="J910" s="24"/>
      <c r="K910" s="24"/>
      <c r="L910" s="24"/>
      <c r="M910" s="24"/>
      <c r="N910" s="29"/>
      <c r="O910" s="24"/>
      <c r="P910" s="24"/>
      <c r="Q910" s="24"/>
    </row>
    <row r="911" spans="1:17" x14ac:dyDescent="0.25">
      <c r="A911" s="24"/>
      <c r="B911" s="24"/>
      <c r="C911" s="24"/>
      <c r="D911" s="51"/>
      <c r="E911" s="24"/>
      <c r="F911" s="24"/>
      <c r="G911" s="24"/>
      <c r="H911" s="24"/>
      <c r="I911" s="24"/>
      <c r="J911" s="24"/>
      <c r="K911" s="24"/>
      <c r="L911" s="24"/>
      <c r="M911" s="24"/>
      <c r="N911" s="29"/>
      <c r="O911" s="24"/>
      <c r="P911" s="24"/>
      <c r="Q911" s="24"/>
    </row>
    <row r="912" spans="1:17" x14ac:dyDescent="0.25">
      <c r="A912" s="24"/>
      <c r="B912" s="24"/>
      <c r="C912" s="24"/>
      <c r="D912" s="51"/>
      <c r="E912" s="24"/>
      <c r="F912" s="24"/>
      <c r="G912" s="24"/>
      <c r="H912" s="24"/>
      <c r="I912" s="24"/>
      <c r="J912" s="24"/>
      <c r="K912" s="24"/>
      <c r="L912" s="24"/>
      <c r="M912" s="24"/>
      <c r="N912" s="29"/>
      <c r="O912" s="24"/>
      <c r="P912" s="24"/>
      <c r="Q912" s="24"/>
    </row>
    <row r="913" spans="1:17" x14ac:dyDescent="0.25">
      <c r="A913" s="24"/>
      <c r="B913" s="24"/>
      <c r="C913" s="24"/>
      <c r="D913" s="51"/>
      <c r="E913" s="24"/>
      <c r="F913" s="24"/>
      <c r="G913" s="24"/>
      <c r="H913" s="24"/>
      <c r="I913" s="24"/>
      <c r="J913" s="24"/>
      <c r="K913" s="24"/>
      <c r="L913" s="24"/>
      <c r="M913" s="24"/>
      <c r="N913" s="29"/>
      <c r="O913" s="24"/>
      <c r="P913" s="24"/>
      <c r="Q913" s="24"/>
    </row>
    <row r="914" spans="1:17" x14ac:dyDescent="0.25">
      <c r="A914" s="24"/>
      <c r="B914" s="24"/>
      <c r="C914" s="24"/>
      <c r="D914" s="51"/>
      <c r="E914" s="24"/>
      <c r="F914" s="24"/>
      <c r="G914" s="24"/>
      <c r="H914" s="24"/>
      <c r="I914" s="24"/>
      <c r="J914" s="24"/>
      <c r="K914" s="24"/>
      <c r="L914" s="24"/>
      <c r="M914" s="24"/>
      <c r="N914" s="29"/>
      <c r="O914" s="24"/>
      <c r="P914" s="24"/>
      <c r="Q914" s="24"/>
    </row>
    <row r="915" spans="1:17" x14ac:dyDescent="0.25">
      <c r="A915" s="24"/>
      <c r="B915" s="24"/>
      <c r="C915" s="24"/>
      <c r="D915" s="51"/>
      <c r="E915" s="24"/>
      <c r="F915" s="24"/>
      <c r="G915" s="24"/>
      <c r="H915" s="24"/>
      <c r="I915" s="24"/>
      <c r="J915" s="24"/>
      <c r="K915" s="24"/>
      <c r="L915" s="24"/>
      <c r="M915" s="24"/>
      <c r="N915" s="29"/>
      <c r="O915" s="24"/>
      <c r="P915" s="24"/>
      <c r="Q915" s="24"/>
    </row>
    <row r="916" spans="1:17" x14ac:dyDescent="0.25">
      <c r="A916" s="24"/>
      <c r="B916" s="24"/>
      <c r="C916" s="24"/>
      <c r="D916" s="51"/>
      <c r="E916" s="24"/>
      <c r="F916" s="24"/>
      <c r="G916" s="24"/>
      <c r="H916" s="24"/>
      <c r="I916" s="24"/>
      <c r="J916" s="24"/>
      <c r="K916" s="24"/>
      <c r="L916" s="24"/>
      <c r="M916" s="24"/>
      <c r="N916" s="29"/>
      <c r="O916" s="24"/>
      <c r="P916" s="24"/>
      <c r="Q916" s="24"/>
    </row>
    <row r="917" spans="1:17" x14ac:dyDescent="0.25">
      <c r="A917" s="24"/>
      <c r="B917" s="24"/>
      <c r="C917" s="24"/>
      <c r="D917" s="51"/>
      <c r="E917" s="24"/>
      <c r="F917" s="24"/>
      <c r="G917" s="24"/>
      <c r="H917" s="24"/>
      <c r="I917" s="24"/>
      <c r="J917" s="24"/>
      <c r="K917" s="24"/>
      <c r="L917" s="24"/>
      <c r="M917" s="24"/>
      <c r="N917" s="29"/>
      <c r="O917" s="24"/>
      <c r="P917" s="24"/>
      <c r="Q917" s="24"/>
    </row>
    <row r="918" spans="1:17" x14ac:dyDescent="0.25">
      <c r="A918" s="24"/>
      <c r="B918" s="24"/>
      <c r="C918" s="24"/>
      <c r="D918" s="51"/>
      <c r="E918" s="24"/>
      <c r="F918" s="24"/>
      <c r="G918" s="24"/>
      <c r="H918" s="24"/>
      <c r="I918" s="24"/>
      <c r="J918" s="24"/>
      <c r="K918" s="24"/>
      <c r="L918" s="24"/>
      <c r="M918" s="24"/>
      <c r="N918" s="29"/>
      <c r="O918" s="24"/>
      <c r="P918" s="24"/>
      <c r="Q918" s="24"/>
    </row>
    <row r="919" spans="1:17" x14ac:dyDescent="0.25">
      <c r="A919" s="24"/>
      <c r="B919" s="24"/>
      <c r="C919" s="24"/>
      <c r="D919" s="51"/>
      <c r="E919" s="24"/>
      <c r="F919" s="24"/>
      <c r="G919" s="24"/>
      <c r="H919" s="24"/>
      <c r="I919" s="24"/>
      <c r="J919" s="24"/>
      <c r="K919" s="24"/>
      <c r="L919" s="24"/>
      <c r="M919" s="24"/>
      <c r="N919" s="29"/>
      <c r="O919" s="24"/>
      <c r="P919" s="24"/>
      <c r="Q919" s="24"/>
    </row>
    <row r="920" spans="1:17" x14ac:dyDescent="0.25">
      <c r="A920" s="24"/>
      <c r="B920" s="24"/>
      <c r="C920" s="24"/>
      <c r="D920" s="51"/>
      <c r="E920" s="24"/>
      <c r="F920" s="24"/>
      <c r="G920" s="24"/>
      <c r="H920" s="24"/>
      <c r="I920" s="24"/>
      <c r="J920" s="24"/>
      <c r="K920" s="24"/>
      <c r="L920" s="24"/>
      <c r="M920" s="24"/>
      <c r="N920" s="29"/>
      <c r="O920" s="24"/>
      <c r="P920" s="24"/>
      <c r="Q920" s="24"/>
    </row>
    <row r="921" spans="1:17" x14ac:dyDescent="0.25">
      <c r="A921" s="24"/>
      <c r="B921" s="24"/>
      <c r="C921" s="24"/>
      <c r="D921" s="51"/>
      <c r="E921" s="24"/>
      <c r="F921" s="24"/>
      <c r="G921" s="24"/>
      <c r="H921" s="24"/>
      <c r="I921" s="24"/>
      <c r="J921" s="24"/>
      <c r="K921" s="24"/>
      <c r="L921" s="24"/>
      <c r="M921" s="24"/>
      <c r="N921" s="29"/>
      <c r="O921" s="24"/>
      <c r="P921" s="24"/>
      <c r="Q921" s="24"/>
    </row>
    <row r="922" spans="1:17" x14ac:dyDescent="0.25">
      <c r="A922" s="24"/>
      <c r="B922" s="24"/>
      <c r="C922" s="24"/>
      <c r="D922" s="51"/>
      <c r="E922" s="24"/>
      <c r="F922" s="24"/>
      <c r="G922" s="24"/>
      <c r="H922" s="24"/>
      <c r="I922" s="24"/>
      <c r="J922" s="24"/>
      <c r="K922" s="24"/>
      <c r="L922" s="24"/>
      <c r="M922" s="24"/>
      <c r="N922" s="29"/>
      <c r="O922" s="24"/>
      <c r="P922" s="24"/>
      <c r="Q922" s="24"/>
    </row>
    <row r="923" spans="1:17" x14ac:dyDescent="0.25">
      <c r="A923" s="24"/>
      <c r="B923" s="24"/>
      <c r="C923" s="24"/>
      <c r="D923" s="51"/>
      <c r="E923" s="24"/>
      <c r="F923" s="24"/>
      <c r="G923" s="24"/>
      <c r="H923" s="24"/>
      <c r="I923" s="24"/>
      <c r="J923" s="24"/>
      <c r="K923" s="24"/>
      <c r="L923" s="24"/>
      <c r="M923" s="24"/>
      <c r="N923" s="29"/>
      <c r="O923" s="24"/>
      <c r="P923" s="24"/>
      <c r="Q923" s="24"/>
    </row>
    <row r="924" spans="1:17" x14ac:dyDescent="0.25">
      <c r="A924" s="24"/>
      <c r="B924" s="24"/>
      <c r="C924" s="24"/>
      <c r="D924" s="51"/>
      <c r="E924" s="24"/>
      <c r="F924" s="24"/>
      <c r="G924" s="24"/>
      <c r="H924" s="24"/>
      <c r="I924" s="24"/>
      <c r="J924" s="24"/>
      <c r="K924" s="24"/>
      <c r="L924" s="24"/>
      <c r="M924" s="24"/>
      <c r="N924" s="29"/>
      <c r="O924" s="24"/>
      <c r="P924" s="24"/>
      <c r="Q924" s="24"/>
    </row>
    <row r="925" spans="1:17" x14ac:dyDescent="0.25">
      <c r="A925" s="24"/>
      <c r="B925" s="24"/>
      <c r="C925" s="24"/>
      <c r="D925" s="51"/>
      <c r="E925" s="24"/>
      <c r="F925" s="24"/>
      <c r="G925" s="24"/>
      <c r="H925" s="24"/>
      <c r="I925" s="24"/>
      <c r="J925" s="24"/>
      <c r="K925" s="24"/>
      <c r="L925" s="24"/>
      <c r="M925" s="24"/>
      <c r="N925" s="29"/>
      <c r="O925" s="24"/>
      <c r="P925" s="24"/>
      <c r="Q925" s="24"/>
    </row>
    <row r="926" spans="1:17" x14ac:dyDescent="0.25">
      <c r="A926" s="24"/>
      <c r="B926" s="24"/>
      <c r="C926" s="24"/>
      <c r="D926" s="51"/>
      <c r="E926" s="24"/>
      <c r="F926" s="24"/>
      <c r="G926" s="24"/>
      <c r="H926" s="24"/>
      <c r="I926" s="24"/>
      <c r="J926" s="24"/>
      <c r="K926" s="24"/>
      <c r="L926" s="24"/>
      <c r="M926" s="24"/>
      <c r="N926" s="29"/>
      <c r="O926" s="24"/>
      <c r="P926" s="24"/>
      <c r="Q926" s="24"/>
    </row>
    <row r="927" spans="1:17" x14ac:dyDescent="0.25">
      <c r="A927" s="24"/>
      <c r="B927" s="24"/>
      <c r="C927" s="24"/>
      <c r="D927" s="51"/>
      <c r="E927" s="24"/>
      <c r="F927" s="24"/>
      <c r="G927" s="24"/>
      <c r="H927" s="24"/>
      <c r="I927" s="24"/>
      <c r="J927" s="24"/>
      <c r="K927" s="24"/>
      <c r="L927" s="24"/>
      <c r="M927" s="24"/>
      <c r="N927" s="29"/>
      <c r="O927" s="24"/>
      <c r="P927" s="24"/>
      <c r="Q927" s="24"/>
    </row>
    <row r="928" spans="1:17" x14ac:dyDescent="0.25">
      <c r="A928" s="24"/>
      <c r="B928" s="24"/>
      <c r="C928" s="24"/>
      <c r="D928" s="51"/>
      <c r="E928" s="24"/>
      <c r="F928" s="24"/>
      <c r="G928" s="24"/>
      <c r="H928" s="24"/>
      <c r="I928" s="24"/>
      <c r="J928" s="24"/>
      <c r="K928" s="24"/>
      <c r="L928" s="24"/>
      <c r="M928" s="24"/>
      <c r="N928" s="29"/>
      <c r="O928" s="24"/>
      <c r="P928" s="24"/>
      <c r="Q928" s="24"/>
    </row>
    <row r="929" spans="1:17" x14ac:dyDescent="0.25">
      <c r="A929" s="24"/>
      <c r="B929" s="24"/>
      <c r="C929" s="24"/>
      <c r="D929" s="51"/>
      <c r="E929" s="24"/>
      <c r="F929" s="24"/>
      <c r="G929" s="24"/>
      <c r="H929" s="24"/>
      <c r="I929" s="24"/>
      <c r="J929" s="24"/>
      <c r="K929" s="24"/>
      <c r="L929" s="24"/>
      <c r="M929" s="24"/>
      <c r="N929" s="29"/>
      <c r="O929" s="24"/>
      <c r="P929" s="24"/>
      <c r="Q929" s="24"/>
    </row>
    <row r="930" spans="1:17" x14ac:dyDescent="0.25">
      <c r="A930" s="24"/>
      <c r="B930" s="24"/>
      <c r="C930" s="24"/>
      <c r="D930" s="51"/>
      <c r="E930" s="24"/>
      <c r="F930" s="24"/>
      <c r="G930" s="24"/>
      <c r="H930" s="24"/>
      <c r="I930" s="24"/>
      <c r="J930" s="24"/>
      <c r="K930" s="24"/>
      <c r="L930" s="24"/>
      <c r="M930" s="24"/>
      <c r="N930" s="29"/>
      <c r="O930" s="24"/>
      <c r="P930" s="24"/>
      <c r="Q930" s="24"/>
    </row>
    <row r="931" spans="1:17" x14ac:dyDescent="0.25">
      <c r="A931" s="24"/>
      <c r="B931" s="24"/>
      <c r="C931" s="24"/>
      <c r="D931" s="51"/>
      <c r="E931" s="24"/>
      <c r="F931" s="24"/>
      <c r="G931" s="24"/>
      <c r="H931" s="24"/>
      <c r="I931" s="24"/>
      <c r="J931" s="24"/>
      <c r="K931" s="24"/>
      <c r="L931" s="24"/>
      <c r="M931" s="24"/>
      <c r="N931" s="29"/>
      <c r="O931" s="24"/>
      <c r="P931" s="24"/>
      <c r="Q931" s="24"/>
    </row>
    <row r="932" spans="1:17" x14ac:dyDescent="0.25">
      <c r="A932" s="24"/>
      <c r="B932" s="24"/>
      <c r="C932" s="24"/>
      <c r="D932" s="51"/>
      <c r="E932" s="24"/>
      <c r="F932" s="24"/>
      <c r="G932" s="24"/>
      <c r="H932" s="24"/>
      <c r="I932" s="24"/>
      <c r="J932" s="24"/>
      <c r="K932" s="24"/>
      <c r="L932" s="24"/>
      <c r="M932" s="24"/>
      <c r="N932" s="29"/>
      <c r="O932" s="24"/>
      <c r="P932" s="24"/>
      <c r="Q932" s="24"/>
    </row>
    <row r="933" spans="1:17" x14ac:dyDescent="0.25">
      <c r="A933" s="24"/>
      <c r="B933" s="24"/>
      <c r="C933" s="24"/>
      <c r="D933" s="51"/>
      <c r="E933" s="24"/>
      <c r="F933" s="24"/>
      <c r="G933" s="24"/>
      <c r="H933" s="24"/>
      <c r="I933" s="24"/>
      <c r="J933" s="24"/>
      <c r="K933" s="24"/>
      <c r="L933" s="24"/>
      <c r="M933" s="24"/>
      <c r="N933" s="29"/>
      <c r="O933" s="24"/>
      <c r="P933" s="24"/>
      <c r="Q933" s="24"/>
    </row>
    <row r="934" spans="1:17" x14ac:dyDescent="0.25">
      <c r="A934" s="24"/>
      <c r="B934" s="24"/>
      <c r="C934" s="24"/>
      <c r="D934" s="51"/>
      <c r="E934" s="24"/>
      <c r="F934" s="24"/>
      <c r="G934" s="24"/>
      <c r="H934" s="24"/>
      <c r="I934" s="24"/>
      <c r="J934" s="24"/>
      <c r="K934" s="24"/>
      <c r="L934" s="24"/>
      <c r="M934" s="24"/>
      <c r="N934" s="29"/>
      <c r="O934" s="24"/>
      <c r="P934" s="24"/>
      <c r="Q934" s="24"/>
    </row>
    <row r="935" spans="1:17" x14ac:dyDescent="0.25">
      <c r="A935" s="24"/>
      <c r="B935" s="24"/>
      <c r="C935" s="24"/>
      <c r="D935" s="51"/>
      <c r="E935" s="24"/>
      <c r="F935" s="24"/>
      <c r="G935" s="24"/>
      <c r="H935" s="24"/>
      <c r="I935" s="24"/>
      <c r="J935" s="24"/>
      <c r="K935" s="24"/>
      <c r="L935" s="24"/>
      <c r="M935" s="24"/>
      <c r="N935" s="29"/>
      <c r="O935" s="24"/>
      <c r="P935" s="24"/>
      <c r="Q935" s="24"/>
    </row>
    <row r="936" spans="1:17" x14ac:dyDescent="0.25">
      <c r="A936" s="24"/>
      <c r="B936" s="24"/>
      <c r="C936" s="24"/>
      <c r="D936" s="51"/>
      <c r="E936" s="24"/>
      <c r="F936" s="24"/>
      <c r="G936" s="24"/>
      <c r="H936" s="24"/>
      <c r="I936" s="24"/>
      <c r="J936" s="24"/>
      <c r="K936" s="24"/>
      <c r="L936" s="24"/>
      <c r="M936" s="24"/>
      <c r="N936" s="29"/>
      <c r="O936" s="24"/>
      <c r="P936" s="24"/>
      <c r="Q936" s="24"/>
    </row>
    <row r="937" spans="1:17" x14ac:dyDescent="0.25">
      <c r="A937" s="24"/>
      <c r="B937" s="24"/>
      <c r="C937" s="24"/>
      <c r="D937" s="51"/>
      <c r="E937" s="24"/>
      <c r="F937" s="24"/>
      <c r="G937" s="24"/>
      <c r="H937" s="24"/>
      <c r="I937" s="24"/>
      <c r="J937" s="24"/>
      <c r="K937" s="24"/>
      <c r="L937" s="24"/>
      <c r="M937" s="24"/>
      <c r="N937" s="29"/>
      <c r="O937" s="24"/>
      <c r="P937" s="24"/>
      <c r="Q937" s="24"/>
    </row>
    <row r="938" spans="1:17" x14ac:dyDescent="0.25">
      <c r="A938" s="24"/>
      <c r="B938" s="24"/>
      <c r="C938" s="24"/>
      <c r="D938" s="51"/>
      <c r="E938" s="24"/>
      <c r="F938" s="24"/>
      <c r="G938" s="24"/>
      <c r="H938" s="24"/>
      <c r="I938" s="24"/>
      <c r="J938" s="24"/>
      <c r="K938" s="24"/>
      <c r="L938" s="24"/>
      <c r="M938" s="24"/>
      <c r="N938" s="29"/>
      <c r="O938" s="24"/>
      <c r="P938" s="24"/>
      <c r="Q938" s="24"/>
    </row>
    <row r="939" spans="1:17" x14ac:dyDescent="0.25">
      <c r="A939" s="24"/>
      <c r="B939" s="24"/>
      <c r="C939" s="24"/>
      <c r="D939" s="51"/>
      <c r="E939" s="24"/>
      <c r="F939" s="24"/>
      <c r="G939" s="24"/>
      <c r="H939" s="24"/>
      <c r="I939" s="24"/>
      <c r="J939" s="24"/>
      <c r="K939" s="24"/>
      <c r="L939" s="24"/>
      <c r="M939" s="24"/>
      <c r="N939" s="29"/>
      <c r="O939" s="24"/>
      <c r="P939" s="24"/>
      <c r="Q939" s="24"/>
    </row>
    <row r="940" spans="1:17" x14ac:dyDescent="0.25">
      <c r="A940" s="24"/>
      <c r="B940" s="24"/>
      <c r="C940" s="24"/>
      <c r="D940" s="51"/>
      <c r="E940" s="24"/>
      <c r="F940" s="24"/>
      <c r="G940" s="24"/>
      <c r="H940" s="24"/>
      <c r="I940" s="24"/>
      <c r="J940" s="24"/>
      <c r="K940" s="24"/>
      <c r="L940" s="24"/>
      <c r="M940" s="24"/>
      <c r="N940" s="29"/>
      <c r="O940" s="24"/>
      <c r="P940" s="24"/>
      <c r="Q940" s="24"/>
    </row>
    <row r="941" spans="1:17" x14ac:dyDescent="0.25">
      <c r="A941" s="24"/>
      <c r="B941" s="24"/>
      <c r="C941" s="24"/>
      <c r="D941" s="51"/>
      <c r="E941" s="24"/>
      <c r="F941" s="24"/>
      <c r="G941" s="24"/>
      <c r="H941" s="24"/>
      <c r="I941" s="24"/>
      <c r="J941" s="24"/>
      <c r="K941" s="24"/>
      <c r="L941" s="24"/>
      <c r="M941" s="24"/>
      <c r="N941" s="29"/>
      <c r="O941" s="24"/>
      <c r="P941" s="24"/>
      <c r="Q941" s="24"/>
    </row>
    <row r="942" spans="1:17" x14ac:dyDescent="0.25">
      <c r="A942" s="24"/>
      <c r="B942" s="24"/>
      <c r="C942" s="24"/>
      <c r="D942" s="51"/>
      <c r="E942" s="24"/>
      <c r="F942" s="24"/>
      <c r="G942" s="24"/>
      <c r="H942" s="24"/>
      <c r="I942" s="24"/>
      <c r="J942" s="24"/>
      <c r="K942" s="24"/>
      <c r="L942" s="24"/>
      <c r="M942" s="24"/>
      <c r="N942" s="29"/>
      <c r="O942" s="24"/>
      <c r="P942" s="24"/>
      <c r="Q942" s="24"/>
    </row>
    <row r="943" spans="1:17" x14ac:dyDescent="0.25">
      <c r="A943" s="24"/>
      <c r="B943" s="24"/>
      <c r="C943" s="24"/>
      <c r="D943" s="51"/>
      <c r="E943" s="24"/>
      <c r="F943" s="24"/>
      <c r="G943" s="24"/>
      <c r="H943" s="24"/>
      <c r="I943" s="24"/>
      <c r="J943" s="24"/>
      <c r="K943" s="24"/>
      <c r="L943" s="24"/>
      <c r="M943" s="24"/>
      <c r="N943" s="29"/>
      <c r="O943" s="24"/>
      <c r="P943" s="24"/>
      <c r="Q943" s="24"/>
    </row>
    <row r="944" spans="1:17" x14ac:dyDescent="0.25">
      <c r="A944" s="24"/>
      <c r="B944" s="24"/>
      <c r="C944" s="24"/>
      <c r="D944" s="51"/>
      <c r="E944" s="24"/>
      <c r="F944" s="24"/>
      <c r="G944" s="24"/>
      <c r="H944" s="24"/>
      <c r="I944" s="24"/>
      <c r="J944" s="24"/>
      <c r="K944" s="24"/>
      <c r="L944" s="24"/>
      <c r="M944" s="24"/>
      <c r="N944" s="29"/>
      <c r="O944" s="24"/>
      <c r="P944" s="24"/>
      <c r="Q944" s="24"/>
    </row>
    <row r="945" spans="1:17" x14ac:dyDescent="0.25">
      <c r="A945" s="24"/>
      <c r="B945" s="24"/>
      <c r="C945" s="24"/>
      <c r="D945" s="51"/>
      <c r="E945" s="24"/>
      <c r="F945" s="24"/>
      <c r="G945" s="24"/>
      <c r="H945" s="24"/>
      <c r="I945" s="24"/>
      <c r="J945" s="24"/>
      <c r="K945" s="24"/>
      <c r="L945" s="24"/>
      <c r="M945" s="24"/>
      <c r="N945" s="29"/>
      <c r="O945" s="24"/>
      <c r="P945" s="24"/>
      <c r="Q945" s="24"/>
    </row>
    <row r="946" spans="1:17" x14ac:dyDescent="0.25">
      <c r="A946" s="24"/>
      <c r="B946" s="24"/>
      <c r="C946" s="24"/>
      <c r="D946" s="51"/>
      <c r="E946" s="24"/>
      <c r="F946" s="24"/>
      <c r="G946" s="24"/>
      <c r="H946" s="24"/>
      <c r="I946" s="24"/>
      <c r="J946" s="24"/>
      <c r="K946" s="24"/>
      <c r="L946" s="24"/>
      <c r="M946" s="24"/>
      <c r="N946" s="29"/>
      <c r="O946" s="24"/>
      <c r="P946" s="24"/>
      <c r="Q946" s="24"/>
    </row>
    <row r="947" spans="1:17" x14ac:dyDescent="0.25">
      <c r="A947" s="24"/>
      <c r="B947" s="24"/>
      <c r="C947" s="24"/>
      <c r="D947" s="51"/>
      <c r="E947" s="24"/>
      <c r="F947" s="24"/>
      <c r="G947" s="24"/>
      <c r="H947" s="24"/>
      <c r="I947" s="24"/>
      <c r="J947" s="24"/>
      <c r="K947" s="24"/>
      <c r="L947" s="24"/>
      <c r="M947" s="24"/>
      <c r="N947" s="29"/>
      <c r="O947" s="24"/>
      <c r="P947" s="24"/>
      <c r="Q947" s="24"/>
    </row>
    <row r="948" spans="1:17" x14ac:dyDescent="0.25">
      <c r="A948" s="24"/>
      <c r="B948" s="24"/>
      <c r="C948" s="24"/>
      <c r="D948" s="51"/>
      <c r="E948" s="24"/>
      <c r="F948" s="24"/>
      <c r="G948" s="24"/>
      <c r="H948" s="24"/>
      <c r="I948" s="24"/>
      <c r="J948" s="24"/>
      <c r="K948" s="24"/>
      <c r="L948" s="24"/>
      <c r="M948" s="24"/>
      <c r="N948" s="29"/>
      <c r="O948" s="24"/>
      <c r="P948" s="24"/>
      <c r="Q948" s="24"/>
    </row>
    <row r="949" spans="1:17" x14ac:dyDescent="0.25">
      <c r="A949" s="24"/>
      <c r="B949" s="24"/>
      <c r="C949" s="24"/>
      <c r="D949" s="51"/>
      <c r="E949" s="24"/>
      <c r="F949" s="24"/>
      <c r="G949" s="24"/>
      <c r="H949" s="24"/>
      <c r="I949" s="24"/>
      <c r="J949" s="24"/>
      <c r="K949" s="24"/>
      <c r="L949" s="24"/>
      <c r="M949" s="24"/>
      <c r="N949" s="29"/>
      <c r="O949" s="24"/>
      <c r="P949" s="24"/>
      <c r="Q949" s="24"/>
    </row>
    <row r="950" spans="1:17" x14ac:dyDescent="0.25">
      <c r="A950" s="24"/>
      <c r="B950" s="24"/>
      <c r="C950" s="24"/>
      <c r="D950" s="51"/>
      <c r="E950" s="24"/>
      <c r="F950" s="24"/>
      <c r="G950" s="24"/>
      <c r="H950" s="24"/>
      <c r="I950" s="24"/>
      <c r="J950" s="24"/>
      <c r="K950" s="24"/>
      <c r="L950" s="24"/>
      <c r="M950" s="24"/>
      <c r="N950" s="29"/>
      <c r="O950" s="24"/>
      <c r="P950" s="24"/>
      <c r="Q950" s="24"/>
    </row>
    <row r="951" spans="1:17" x14ac:dyDescent="0.25">
      <c r="A951" s="24"/>
      <c r="B951" s="24"/>
      <c r="C951" s="24"/>
      <c r="D951" s="51"/>
      <c r="E951" s="24"/>
      <c r="F951" s="24"/>
      <c r="G951" s="24"/>
      <c r="H951" s="24"/>
      <c r="I951" s="24"/>
      <c r="J951" s="24"/>
      <c r="K951" s="24"/>
      <c r="L951" s="24"/>
      <c r="M951" s="24"/>
      <c r="N951" s="29"/>
      <c r="O951" s="24"/>
      <c r="P951" s="24"/>
      <c r="Q951" s="24"/>
    </row>
    <row r="952" spans="1:17" x14ac:dyDescent="0.25">
      <c r="A952" s="24"/>
      <c r="B952" s="24"/>
      <c r="C952" s="24"/>
      <c r="D952" s="51"/>
      <c r="E952" s="24"/>
      <c r="F952" s="24"/>
      <c r="G952" s="24"/>
      <c r="H952" s="24"/>
      <c r="I952" s="24"/>
      <c r="J952" s="24"/>
      <c r="K952" s="24"/>
      <c r="L952" s="24"/>
      <c r="M952" s="24"/>
      <c r="N952" s="29"/>
      <c r="O952" s="24"/>
      <c r="P952" s="24"/>
      <c r="Q952" s="24"/>
    </row>
    <row r="953" spans="1:17" x14ac:dyDescent="0.25">
      <c r="A953" s="24"/>
      <c r="B953" s="24"/>
      <c r="C953" s="24"/>
      <c r="D953" s="51"/>
      <c r="E953" s="24"/>
      <c r="F953" s="24"/>
      <c r="G953" s="24"/>
      <c r="H953" s="24"/>
      <c r="I953" s="24"/>
      <c r="J953" s="24"/>
      <c r="K953" s="24"/>
      <c r="L953" s="24"/>
      <c r="M953" s="24"/>
      <c r="N953" s="29"/>
      <c r="O953" s="24"/>
      <c r="P953" s="24"/>
      <c r="Q953" s="24"/>
    </row>
    <row r="954" spans="1:17" x14ac:dyDescent="0.25">
      <c r="A954" s="24"/>
      <c r="B954" s="24"/>
      <c r="C954" s="24"/>
      <c r="D954" s="51"/>
      <c r="E954" s="24"/>
      <c r="F954" s="24"/>
      <c r="G954" s="24"/>
      <c r="H954" s="24"/>
      <c r="I954" s="24"/>
      <c r="J954" s="24"/>
      <c r="K954" s="24"/>
      <c r="L954" s="24"/>
      <c r="M954" s="24"/>
      <c r="N954" s="29"/>
      <c r="O954" s="24"/>
      <c r="P954" s="24"/>
      <c r="Q954" s="24"/>
    </row>
    <row r="955" spans="1:17" x14ac:dyDescent="0.25">
      <c r="A955" s="24"/>
      <c r="B955" s="24"/>
      <c r="C955" s="24"/>
      <c r="D955" s="51"/>
      <c r="E955" s="24"/>
      <c r="F955" s="24"/>
      <c r="G955" s="24"/>
      <c r="H955" s="24"/>
      <c r="I955" s="24"/>
      <c r="J955" s="24"/>
      <c r="K955" s="24"/>
      <c r="L955" s="24"/>
      <c r="M955" s="24"/>
      <c r="N955" s="29"/>
      <c r="O955" s="24"/>
      <c r="P955" s="24"/>
      <c r="Q955" s="24"/>
    </row>
    <row r="956" spans="1:17" x14ac:dyDescent="0.25">
      <c r="A956" s="24"/>
      <c r="B956" s="24"/>
      <c r="C956" s="24"/>
      <c r="D956" s="51"/>
      <c r="E956" s="24"/>
      <c r="F956" s="24"/>
      <c r="G956" s="24"/>
      <c r="H956" s="24"/>
      <c r="I956" s="24"/>
      <c r="J956" s="24"/>
      <c r="K956" s="24"/>
      <c r="L956" s="24"/>
      <c r="M956" s="24"/>
      <c r="N956" s="29"/>
      <c r="O956" s="24"/>
      <c r="P956" s="24"/>
      <c r="Q956" s="24"/>
    </row>
    <row r="957" spans="1:17" x14ac:dyDescent="0.25">
      <c r="A957" s="24"/>
      <c r="B957" s="24"/>
      <c r="C957" s="24"/>
      <c r="D957" s="51"/>
      <c r="E957" s="24"/>
      <c r="F957" s="24"/>
      <c r="G957" s="24"/>
      <c r="H957" s="24"/>
      <c r="I957" s="24"/>
      <c r="J957" s="24"/>
      <c r="K957" s="24"/>
      <c r="L957" s="24"/>
      <c r="M957" s="24"/>
      <c r="N957" s="29"/>
      <c r="O957" s="24"/>
      <c r="P957" s="24"/>
      <c r="Q957" s="24"/>
    </row>
    <row r="958" spans="1:17" x14ac:dyDescent="0.25">
      <c r="A958" s="24"/>
      <c r="B958" s="24"/>
      <c r="C958" s="24"/>
      <c r="D958" s="51"/>
      <c r="E958" s="24"/>
      <c r="F958" s="24"/>
      <c r="G958" s="24"/>
      <c r="H958" s="24"/>
      <c r="I958" s="24"/>
      <c r="J958" s="24"/>
      <c r="K958" s="24"/>
      <c r="L958" s="24"/>
      <c r="M958" s="24"/>
      <c r="N958" s="29"/>
      <c r="O958" s="24"/>
      <c r="P958" s="24"/>
      <c r="Q958" s="24"/>
    </row>
    <row r="959" spans="1:17" x14ac:dyDescent="0.25">
      <c r="A959" s="24"/>
      <c r="B959" s="24"/>
      <c r="C959" s="24"/>
      <c r="D959" s="51"/>
      <c r="E959" s="24"/>
      <c r="F959" s="24"/>
      <c r="G959" s="24"/>
      <c r="H959" s="24"/>
      <c r="I959" s="24"/>
      <c r="J959" s="24"/>
      <c r="K959" s="24"/>
      <c r="L959" s="24"/>
      <c r="M959" s="24"/>
      <c r="N959" s="29"/>
      <c r="O959" s="24"/>
      <c r="P959" s="24"/>
      <c r="Q959" s="24"/>
    </row>
    <row r="960" spans="1:17" x14ac:dyDescent="0.25">
      <c r="A960" s="24"/>
      <c r="B960" s="24"/>
      <c r="C960" s="24"/>
      <c r="D960" s="51"/>
      <c r="E960" s="24"/>
      <c r="F960" s="24"/>
      <c r="G960" s="24"/>
      <c r="H960" s="24"/>
      <c r="I960" s="24"/>
      <c r="J960" s="24"/>
      <c r="K960" s="24"/>
      <c r="L960" s="24"/>
      <c r="M960" s="24"/>
      <c r="N960" s="29"/>
      <c r="O960" s="24"/>
      <c r="P960" s="24"/>
      <c r="Q960" s="24"/>
    </row>
    <row r="961" spans="1:17" x14ac:dyDescent="0.25">
      <c r="A961" s="24"/>
      <c r="B961" s="24"/>
      <c r="C961" s="24"/>
      <c r="D961" s="51"/>
      <c r="E961" s="24"/>
      <c r="F961" s="24"/>
      <c r="G961" s="24"/>
      <c r="H961" s="24"/>
      <c r="I961" s="24"/>
      <c r="J961" s="24"/>
      <c r="K961" s="24"/>
      <c r="L961" s="24"/>
      <c r="M961" s="24"/>
      <c r="N961" s="29"/>
      <c r="O961" s="24"/>
      <c r="P961" s="24"/>
      <c r="Q961" s="24"/>
    </row>
    <row r="962" spans="1:17" x14ac:dyDescent="0.25">
      <c r="A962" s="24"/>
      <c r="B962" s="24"/>
      <c r="C962" s="24"/>
      <c r="D962" s="51"/>
      <c r="E962" s="24"/>
      <c r="F962" s="24"/>
      <c r="G962" s="24"/>
      <c r="H962" s="24"/>
      <c r="I962" s="24"/>
      <c r="J962" s="24"/>
      <c r="K962" s="24"/>
      <c r="L962" s="24"/>
      <c r="M962" s="24"/>
      <c r="N962" s="29"/>
      <c r="O962" s="24"/>
      <c r="P962" s="24"/>
      <c r="Q962" s="24"/>
    </row>
    <row r="963" spans="1:17" x14ac:dyDescent="0.25">
      <c r="A963" s="24"/>
      <c r="B963" s="24"/>
      <c r="C963" s="24"/>
      <c r="D963" s="51"/>
      <c r="E963" s="24"/>
      <c r="F963" s="24"/>
      <c r="G963" s="24"/>
      <c r="H963" s="24"/>
      <c r="I963" s="24"/>
      <c r="J963" s="24"/>
      <c r="K963" s="24"/>
      <c r="L963" s="24"/>
      <c r="M963" s="24"/>
      <c r="N963" s="29"/>
      <c r="O963" s="24"/>
      <c r="P963" s="24"/>
      <c r="Q963" s="24"/>
    </row>
    <row r="964" spans="1:17" x14ac:dyDescent="0.25">
      <c r="A964" s="24"/>
      <c r="B964" s="24"/>
      <c r="C964" s="24"/>
      <c r="D964" s="51"/>
      <c r="E964" s="24"/>
      <c r="F964" s="24"/>
      <c r="G964" s="24"/>
      <c r="H964" s="24"/>
      <c r="I964" s="24"/>
      <c r="J964" s="24"/>
      <c r="K964" s="24"/>
      <c r="L964" s="24"/>
      <c r="M964" s="24"/>
      <c r="N964" s="29"/>
      <c r="O964" s="24"/>
      <c r="P964" s="24"/>
      <c r="Q964" s="24"/>
    </row>
    <row r="965" spans="1:17" x14ac:dyDescent="0.25">
      <c r="A965" s="24"/>
      <c r="B965" s="24"/>
      <c r="C965" s="24"/>
      <c r="D965" s="51"/>
      <c r="E965" s="24"/>
      <c r="F965" s="24"/>
      <c r="G965" s="24"/>
      <c r="H965" s="24"/>
      <c r="I965" s="24"/>
      <c r="J965" s="24"/>
      <c r="K965" s="24"/>
      <c r="L965" s="24"/>
      <c r="M965" s="24"/>
      <c r="N965" s="29"/>
      <c r="O965" s="24"/>
      <c r="P965" s="24"/>
      <c r="Q965" s="24"/>
    </row>
    <row r="966" spans="1:17" x14ac:dyDescent="0.25">
      <c r="A966" s="24"/>
      <c r="B966" s="24"/>
      <c r="C966" s="24"/>
      <c r="D966" s="51"/>
      <c r="E966" s="24"/>
      <c r="F966" s="24"/>
      <c r="G966" s="24"/>
      <c r="H966" s="24"/>
      <c r="I966" s="24"/>
      <c r="J966" s="24"/>
      <c r="K966" s="24"/>
      <c r="L966" s="24"/>
      <c r="M966" s="24"/>
      <c r="N966" s="29"/>
      <c r="O966" s="24"/>
      <c r="P966" s="24"/>
      <c r="Q966" s="24"/>
    </row>
    <row r="967" spans="1:17" x14ac:dyDescent="0.25">
      <c r="A967" s="24"/>
      <c r="B967" s="24"/>
      <c r="C967" s="24"/>
      <c r="D967" s="51"/>
      <c r="E967" s="24"/>
      <c r="F967" s="24"/>
      <c r="G967" s="24"/>
      <c r="H967" s="24"/>
      <c r="I967" s="24"/>
      <c r="J967" s="24"/>
      <c r="K967" s="24"/>
      <c r="L967" s="24"/>
      <c r="M967" s="24"/>
      <c r="N967" s="29"/>
      <c r="O967" s="24"/>
      <c r="P967" s="24"/>
      <c r="Q967" s="24"/>
    </row>
    <row r="968" spans="1:17" x14ac:dyDescent="0.25">
      <c r="A968" s="24"/>
      <c r="B968" s="24"/>
      <c r="C968" s="24"/>
      <c r="D968" s="51"/>
      <c r="E968" s="24"/>
      <c r="F968" s="24"/>
      <c r="G968" s="24"/>
      <c r="H968" s="24"/>
      <c r="I968" s="24"/>
      <c r="J968" s="24"/>
      <c r="K968" s="24"/>
      <c r="L968" s="24"/>
      <c r="M968" s="24"/>
      <c r="N968" s="29"/>
      <c r="O968" s="24"/>
      <c r="P968" s="24"/>
      <c r="Q968" s="24"/>
    </row>
    <row r="969" spans="1:17" x14ac:dyDescent="0.25">
      <c r="A969" s="24"/>
      <c r="B969" s="24"/>
      <c r="C969" s="24"/>
      <c r="D969" s="51"/>
      <c r="E969" s="24"/>
      <c r="F969" s="24"/>
      <c r="G969" s="24"/>
      <c r="H969" s="24"/>
      <c r="I969" s="24"/>
      <c r="J969" s="24"/>
      <c r="K969" s="24"/>
      <c r="L969" s="24"/>
      <c r="M969" s="24"/>
      <c r="N969" s="29"/>
      <c r="O969" s="24"/>
      <c r="P969" s="24"/>
      <c r="Q969" s="24"/>
    </row>
    <row r="970" spans="1:17" x14ac:dyDescent="0.25">
      <c r="A970" s="24"/>
      <c r="B970" s="24"/>
      <c r="C970" s="24"/>
      <c r="D970" s="51"/>
      <c r="E970" s="24"/>
      <c r="F970" s="24"/>
      <c r="G970" s="24"/>
      <c r="H970" s="24"/>
      <c r="I970" s="24"/>
      <c r="J970" s="24"/>
      <c r="K970" s="24"/>
      <c r="L970" s="24"/>
      <c r="M970" s="24"/>
      <c r="N970" s="29"/>
      <c r="O970" s="24"/>
      <c r="P970" s="24"/>
      <c r="Q970" s="24"/>
    </row>
    <row r="971" spans="1:17" x14ac:dyDescent="0.25">
      <c r="A971" s="24"/>
      <c r="B971" s="24"/>
      <c r="C971" s="24"/>
      <c r="D971" s="51"/>
      <c r="E971" s="24"/>
      <c r="F971" s="24"/>
      <c r="G971" s="24"/>
      <c r="H971" s="24"/>
      <c r="I971" s="24"/>
      <c r="J971" s="24"/>
      <c r="K971" s="24"/>
      <c r="L971" s="24"/>
      <c r="M971" s="24"/>
      <c r="N971" s="29"/>
      <c r="O971" s="24"/>
      <c r="P971" s="24"/>
      <c r="Q971" s="24"/>
    </row>
    <row r="972" spans="1:17" x14ac:dyDescent="0.25">
      <c r="A972" s="24"/>
      <c r="B972" s="24"/>
      <c r="C972" s="24"/>
      <c r="D972" s="51"/>
      <c r="E972" s="24"/>
      <c r="F972" s="24"/>
      <c r="G972" s="24"/>
      <c r="H972" s="24"/>
      <c r="I972" s="24"/>
      <c r="J972" s="24"/>
      <c r="K972" s="24"/>
      <c r="L972" s="24"/>
      <c r="M972" s="24"/>
      <c r="N972" s="29"/>
      <c r="O972" s="24"/>
      <c r="P972" s="24"/>
      <c r="Q972" s="24"/>
    </row>
    <row r="973" spans="1:17" x14ac:dyDescent="0.25">
      <c r="A973" s="24"/>
      <c r="B973" s="24"/>
      <c r="C973" s="24"/>
      <c r="D973" s="51"/>
      <c r="E973" s="24"/>
      <c r="F973" s="24"/>
      <c r="G973" s="24"/>
      <c r="H973" s="24"/>
      <c r="I973" s="24"/>
      <c r="J973" s="24"/>
      <c r="K973" s="24"/>
      <c r="L973" s="24"/>
      <c r="M973" s="24"/>
      <c r="N973" s="29"/>
      <c r="O973" s="24"/>
      <c r="P973" s="24"/>
      <c r="Q973" s="24"/>
    </row>
    <row r="974" spans="1:17" x14ac:dyDescent="0.25">
      <c r="A974" s="24"/>
      <c r="B974" s="24"/>
      <c r="C974" s="24"/>
      <c r="D974" s="51"/>
      <c r="E974" s="24"/>
      <c r="F974" s="24"/>
      <c r="G974" s="24"/>
      <c r="H974" s="24"/>
      <c r="I974" s="24"/>
      <c r="J974" s="24"/>
      <c r="K974" s="24"/>
      <c r="L974" s="24"/>
      <c r="M974" s="24"/>
      <c r="N974" s="29"/>
      <c r="O974" s="24"/>
      <c r="P974" s="24"/>
      <c r="Q974" s="24"/>
    </row>
    <row r="975" spans="1:17" x14ac:dyDescent="0.25">
      <c r="A975" s="24"/>
      <c r="B975" s="24"/>
      <c r="C975" s="24"/>
      <c r="D975" s="51"/>
      <c r="E975" s="24"/>
      <c r="F975" s="24"/>
      <c r="G975" s="24"/>
      <c r="H975" s="24"/>
      <c r="I975" s="24"/>
      <c r="J975" s="24"/>
      <c r="K975" s="24"/>
      <c r="L975" s="24"/>
      <c r="M975" s="24"/>
      <c r="N975" s="29"/>
      <c r="O975" s="24"/>
      <c r="P975" s="24"/>
      <c r="Q975" s="24"/>
    </row>
    <row r="976" spans="1:17" x14ac:dyDescent="0.25">
      <c r="A976" s="24"/>
      <c r="B976" s="24"/>
      <c r="C976" s="24"/>
      <c r="D976" s="51"/>
      <c r="E976" s="24"/>
      <c r="F976" s="24"/>
      <c r="G976" s="24"/>
      <c r="H976" s="24"/>
      <c r="I976" s="24"/>
      <c r="J976" s="24"/>
      <c r="K976" s="24"/>
      <c r="L976" s="24"/>
      <c r="M976" s="24"/>
      <c r="N976" s="29"/>
      <c r="O976" s="24"/>
      <c r="P976" s="24"/>
      <c r="Q976" s="24"/>
    </row>
    <row r="977" spans="1:17" x14ac:dyDescent="0.25">
      <c r="A977" s="24"/>
      <c r="B977" s="24"/>
      <c r="C977" s="24"/>
      <c r="D977" s="51"/>
      <c r="E977" s="24"/>
      <c r="F977" s="24"/>
      <c r="G977" s="24"/>
      <c r="H977" s="24"/>
      <c r="I977" s="24"/>
      <c r="J977" s="24"/>
      <c r="K977" s="24"/>
      <c r="L977" s="24"/>
      <c r="M977" s="24"/>
      <c r="N977" s="29"/>
      <c r="O977" s="24"/>
      <c r="P977" s="24"/>
      <c r="Q977" s="24"/>
    </row>
    <row r="978" spans="1:17" x14ac:dyDescent="0.25">
      <c r="A978" s="24"/>
      <c r="B978" s="24"/>
      <c r="C978" s="24"/>
      <c r="D978" s="51"/>
      <c r="E978" s="24"/>
      <c r="F978" s="24"/>
      <c r="G978" s="24"/>
      <c r="H978" s="24"/>
      <c r="I978" s="24"/>
      <c r="J978" s="24"/>
      <c r="K978" s="24"/>
      <c r="L978" s="24"/>
      <c r="M978" s="24"/>
      <c r="N978" s="29"/>
      <c r="O978" s="24"/>
      <c r="P978" s="24"/>
      <c r="Q978" s="24"/>
    </row>
    <row r="979" spans="1:17" x14ac:dyDescent="0.25">
      <c r="A979" s="24"/>
      <c r="B979" s="24"/>
      <c r="C979" s="24"/>
      <c r="D979" s="51"/>
      <c r="E979" s="24"/>
      <c r="F979" s="24"/>
      <c r="G979" s="24"/>
      <c r="H979" s="24"/>
      <c r="I979" s="24"/>
      <c r="J979" s="24"/>
      <c r="K979" s="24"/>
      <c r="L979" s="24"/>
      <c r="M979" s="24"/>
      <c r="N979" s="29"/>
      <c r="O979" s="24"/>
      <c r="P979" s="24"/>
      <c r="Q979" s="24"/>
    </row>
    <row r="980" spans="1:17" x14ac:dyDescent="0.25">
      <c r="A980" s="24"/>
      <c r="B980" s="24"/>
      <c r="C980" s="24"/>
      <c r="D980" s="51"/>
      <c r="E980" s="24"/>
      <c r="F980" s="24"/>
      <c r="G980" s="24"/>
      <c r="H980" s="24"/>
      <c r="I980" s="24"/>
      <c r="J980" s="24"/>
      <c r="K980" s="24"/>
      <c r="L980" s="24"/>
      <c r="M980" s="24"/>
      <c r="N980" s="29"/>
      <c r="O980" s="24"/>
      <c r="P980" s="24"/>
      <c r="Q980" s="24"/>
    </row>
    <row r="981" spans="1:17" x14ac:dyDescent="0.25">
      <c r="A981" s="24"/>
      <c r="B981" s="24"/>
      <c r="C981" s="24"/>
      <c r="D981" s="51"/>
      <c r="E981" s="24"/>
      <c r="F981" s="24"/>
      <c r="G981" s="24"/>
      <c r="H981" s="24"/>
      <c r="I981" s="24"/>
      <c r="J981" s="24"/>
      <c r="K981" s="24"/>
      <c r="L981" s="24"/>
      <c r="M981" s="24"/>
      <c r="N981" s="29"/>
      <c r="O981" s="24"/>
      <c r="P981" s="24"/>
      <c r="Q981" s="24"/>
    </row>
    <row r="982" spans="1:17" x14ac:dyDescent="0.25">
      <c r="A982" s="24"/>
      <c r="B982" s="24"/>
      <c r="C982" s="24"/>
      <c r="D982" s="51"/>
      <c r="E982" s="24"/>
      <c r="F982" s="24"/>
      <c r="G982" s="24"/>
      <c r="H982" s="24"/>
      <c r="I982" s="24"/>
      <c r="J982" s="24"/>
      <c r="K982" s="24"/>
      <c r="L982" s="24"/>
      <c r="M982" s="24"/>
      <c r="N982" s="29"/>
      <c r="O982" s="24"/>
      <c r="P982" s="24"/>
      <c r="Q982" s="24"/>
    </row>
    <row r="983" spans="1:17" x14ac:dyDescent="0.25">
      <c r="A983" s="24"/>
      <c r="B983" s="24"/>
      <c r="C983" s="24"/>
      <c r="D983" s="51"/>
      <c r="E983" s="24"/>
      <c r="F983" s="24"/>
      <c r="G983" s="24"/>
      <c r="H983" s="24"/>
      <c r="I983" s="24"/>
      <c r="J983" s="24"/>
      <c r="K983" s="24"/>
      <c r="L983" s="24"/>
      <c r="M983" s="24"/>
      <c r="N983" s="29"/>
      <c r="O983" s="24"/>
      <c r="P983" s="24"/>
      <c r="Q983" s="24"/>
    </row>
    <row r="984" spans="1:17" x14ac:dyDescent="0.25">
      <c r="A984" s="24"/>
      <c r="B984" s="24"/>
      <c r="C984" s="24"/>
      <c r="D984" s="51"/>
      <c r="E984" s="24"/>
      <c r="F984" s="24"/>
      <c r="G984" s="24"/>
      <c r="H984" s="24"/>
      <c r="I984" s="24"/>
      <c r="J984" s="24"/>
      <c r="K984" s="24"/>
      <c r="L984" s="24"/>
      <c r="M984" s="24"/>
      <c r="N984" s="29"/>
      <c r="O984" s="24"/>
      <c r="P984" s="24"/>
      <c r="Q984" s="24"/>
    </row>
    <row r="985" spans="1:17" x14ac:dyDescent="0.25">
      <c r="A985" s="24"/>
      <c r="B985" s="24"/>
      <c r="C985" s="24"/>
      <c r="D985" s="51"/>
      <c r="E985" s="24"/>
      <c r="F985" s="24"/>
      <c r="G985" s="24"/>
      <c r="H985" s="24"/>
      <c r="I985" s="24"/>
      <c r="J985" s="24"/>
      <c r="K985" s="24"/>
      <c r="L985" s="24"/>
      <c r="M985" s="24"/>
      <c r="N985" s="29"/>
      <c r="O985" s="24"/>
      <c r="P985" s="24"/>
      <c r="Q985" s="24"/>
    </row>
    <row r="986" spans="1:17" x14ac:dyDescent="0.25">
      <c r="A986" s="24"/>
      <c r="B986" s="24"/>
      <c r="C986" s="24"/>
      <c r="D986" s="51"/>
      <c r="E986" s="24"/>
      <c r="F986" s="24"/>
      <c r="G986" s="24"/>
      <c r="H986" s="24"/>
      <c r="I986" s="24"/>
      <c r="J986" s="24"/>
      <c r="K986" s="24"/>
      <c r="L986" s="24"/>
      <c r="M986" s="24"/>
      <c r="N986" s="29"/>
      <c r="O986" s="24"/>
      <c r="P986" s="24"/>
      <c r="Q986" s="24"/>
    </row>
    <row r="987" spans="1:17" x14ac:dyDescent="0.25">
      <c r="A987" s="24"/>
      <c r="B987" s="24"/>
      <c r="C987" s="24"/>
      <c r="D987" s="51"/>
      <c r="E987" s="24"/>
      <c r="F987" s="24"/>
      <c r="G987" s="24"/>
      <c r="H987" s="24"/>
      <c r="I987" s="24"/>
      <c r="J987" s="24"/>
      <c r="K987" s="24"/>
      <c r="L987" s="24"/>
      <c r="M987" s="24"/>
      <c r="N987" s="29"/>
      <c r="O987" s="24"/>
      <c r="P987" s="24"/>
      <c r="Q987" s="24"/>
    </row>
    <row r="988" spans="1:17" x14ac:dyDescent="0.25">
      <c r="A988" s="24"/>
      <c r="B988" s="24"/>
      <c r="C988" s="24"/>
      <c r="D988" s="51"/>
      <c r="E988" s="24"/>
      <c r="F988" s="24"/>
      <c r="G988" s="24"/>
      <c r="H988" s="24"/>
      <c r="I988" s="24"/>
      <c r="J988" s="24"/>
      <c r="K988" s="24"/>
      <c r="L988" s="24"/>
      <c r="M988" s="24"/>
      <c r="N988" s="29"/>
      <c r="O988" s="24"/>
      <c r="P988" s="24"/>
      <c r="Q988" s="24"/>
    </row>
    <row r="989" spans="1:17" x14ac:dyDescent="0.25">
      <c r="A989" s="24"/>
      <c r="B989" s="24"/>
      <c r="C989" s="24"/>
      <c r="D989" s="51"/>
      <c r="E989" s="24"/>
      <c r="F989" s="24"/>
      <c r="G989" s="24"/>
      <c r="H989" s="24"/>
      <c r="I989" s="24"/>
      <c r="J989" s="24"/>
      <c r="K989" s="24"/>
      <c r="L989" s="24"/>
      <c r="M989" s="24"/>
      <c r="N989" s="29"/>
      <c r="O989" s="24"/>
      <c r="P989" s="24"/>
      <c r="Q989" s="24"/>
    </row>
    <row r="990" spans="1:17" x14ac:dyDescent="0.25">
      <c r="A990" s="24"/>
      <c r="B990" s="24"/>
      <c r="C990" s="24"/>
      <c r="D990" s="51"/>
      <c r="E990" s="24"/>
      <c r="F990" s="24"/>
      <c r="G990" s="24"/>
      <c r="H990" s="24"/>
      <c r="I990" s="24"/>
      <c r="J990" s="24"/>
      <c r="K990" s="24"/>
      <c r="L990" s="24"/>
      <c r="M990" s="24"/>
      <c r="N990" s="29"/>
      <c r="O990" s="24"/>
      <c r="P990" s="24"/>
      <c r="Q990" s="24"/>
    </row>
    <row r="991" spans="1:17" x14ac:dyDescent="0.25">
      <c r="A991" s="24"/>
      <c r="B991" s="24"/>
      <c r="C991" s="24"/>
      <c r="D991" s="51"/>
      <c r="E991" s="24"/>
      <c r="F991" s="24"/>
      <c r="G991" s="24"/>
      <c r="H991" s="24"/>
      <c r="I991" s="24"/>
      <c r="J991" s="24"/>
      <c r="K991" s="24"/>
      <c r="L991" s="24"/>
      <c r="M991" s="24"/>
      <c r="N991" s="29"/>
      <c r="O991" s="24"/>
      <c r="P991" s="24"/>
      <c r="Q991" s="24"/>
    </row>
    <row r="992" spans="1:17" x14ac:dyDescent="0.25">
      <c r="A992" s="24"/>
      <c r="B992" s="24"/>
      <c r="C992" s="24"/>
      <c r="D992" s="51"/>
      <c r="E992" s="24"/>
      <c r="F992" s="24"/>
      <c r="G992" s="24"/>
      <c r="H992" s="24"/>
      <c r="I992" s="24"/>
      <c r="J992" s="24"/>
      <c r="K992" s="24"/>
      <c r="L992" s="24"/>
      <c r="M992" s="24"/>
      <c r="N992" s="29"/>
      <c r="O992" s="24"/>
      <c r="P992" s="24"/>
      <c r="Q992" s="24"/>
    </row>
    <row r="993" spans="1:17" x14ac:dyDescent="0.25">
      <c r="A993" s="24"/>
      <c r="B993" s="24"/>
      <c r="C993" s="24"/>
      <c r="D993" s="51"/>
      <c r="E993" s="24"/>
      <c r="F993" s="24"/>
      <c r="G993" s="24"/>
      <c r="H993" s="24"/>
      <c r="I993" s="24"/>
      <c r="J993" s="24"/>
      <c r="K993" s="24"/>
      <c r="L993" s="24"/>
      <c r="M993" s="24"/>
      <c r="N993" s="29"/>
      <c r="O993" s="24"/>
      <c r="P993" s="24"/>
      <c r="Q993" s="24"/>
    </row>
    <row r="994" spans="1:17" x14ac:dyDescent="0.25">
      <c r="A994" s="24"/>
      <c r="B994" s="24"/>
      <c r="C994" s="24"/>
      <c r="D994" s="51"/>
      <c r="E994" s="24"/>
      <c r="F994" s="24"/>
      <c r="G994" s="24"/>
      <c r="H994" s="24"/>
      <c r="I994" s="24"/>
      <c r="J994" s="24"/>
      <c r="K994" s="24"/>
      <c r="L994" s="24"/>
      <c r="M994" s="24"/>
      <c r="N994" s="29"/>
      <c r="O994" s="24"/>
      <c r="P994" s="24"/>
      <c r="Q994" s="24"/>
    </row>
    <row r="995" spans="1:17" x14ac:dyDescent="0.25">
      <c r="A995" s="24"/>
      <c r="B995" s="24"/>
      <c r="C995" s="24"/>
      <c r="D995" s="51"/>
      <c r="E995" s="24"/>
      <c r="F995" s="24"/>
      <c r="G995" s="24"/>
      <c r="H995" s="24"/>
      <c r="I995" s="24"/>
      <c r="J995" s="24"/>
      <c r="K995" s="24"/>
      <c r="L995" s="24"/>
      <c r="M995" s="24"/>
      <c r="N995" s="29"/>
      <c r="O995" s="24"/>
      <c r="P995" s="24"/>
      <c r="Q995" s="24"/>
    </row>
    <row r="996" spans="1:17" x14ac:dyDescent="0.25">
      <c r="A996" s="24"/>
      <c r="B996" s="24"/>
      <c r="C996" s="24"/>
      <c r="D996" s="51"/>
      <c r="E996" s="24"/>
      <c r="F996" s="24"/>
      <c r="G996" s="24"/>
      <c r="H996" s="24"/>
      <c r="I996" s="24"/>
      <c r="J996" s="24"/>
      <c r="K996" s="24"/>
      <c r="L996" s="24"/>
      <c r="M996" s="24"/>
      <c r="N996" s="29"/>
      <c r="O996" s="24"/>
      <c r="P996" s="24"/>
      <c r="Q996" s="24"/>
    </row>
    <row r="997" spans="1:17" x14ac:dyDescent="0.25">
      <c r="A997" s="24"/>
      <c r="B997" s="24"/>
      <c r="C997" s="24"/>
      <c r="D997" s="51"/>
      <c r="E997" s="24"/>
      <c r="F997" s="24"/>
      <c r="G997" s="24"/>
      <c r="H997" s="24"/>
      <c r="I997" s="24"/>
      <c r="J997" s="24"/>
      <c r="K997" s="24"/>
      <c r="L997" s="24"/>
      <c r="M997" s="24"/>
      <c r="N997" s="29"/>
      <c r="O997" s="24"/>
      <c r="P997" s="24"/>
      <c r="Q997" s="24"/>
    </row>
    <row r="998" spans="1:17" x14ac:dyDescent="0.25">
      <c r="A998" s="24"/>
      <c r="B998" s="24"/>
      <c r="C998" s="24"/>
      <c r="D998" s="51"/>
      <c r="E998" s="24"/>
      <c r="F998" s="24"/>
      <c r="G998" s="24"/>
      <c r="H998" s="24"/>
      <c r="I998" s="24"/>
      <c r="J998" s="24"/>
      <c r="K998" s="24"/>
      <c r="L998" s="24"/>
      <c r="M998" s="24"/>
      <c r="N998" s="29"/>
      <c r="O998" s="24"/>
      <c r="P998" s="24"/>
      <c r="Q998" s="24"/>
    </row>
    <row r="999" spans="1:17" x14ac:dyDescent="0.25">
      <c r="A999" s="24"/>
      <c r="B999" s="24"/>
      <c r="C999" s="24"/>
      <c r="D999" s="51"/>
      <c r="E999" s="24"/>
      <c r="F999" s="24"/>
      <c r="G999" s="24"/>
      <c r="H999" s="24"/>
      <c r="I999" s="24"/>
      <c r="J999" s="24"/>
      <c r="K999" s="24"/>
      <c r="L999" s="24"/>
      <c r="M999" s="24"/>
      <c r="N999" s="29"/>
      <c r="O999" s="24"/>
      <c r="P999" s="24"/>
      <c r="Q999" s="24"/>
    </row>
  </sheetData>
  <phoneticPr fontId="11" type="noConversion"/>
  <hyperlinks>
    <hyperlink ref="B2" location="Overview!A1" display="Back to overview" xr:uid="{D3F78AEE-13B3-4224-8A60-7FCCFA6010E4}"/>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EDB16708EE0043A76C0980CA9EFCB6" ma:contentTypeVersion="6" ma:contentTypeDescription="Create a new document." ma:contentTypeScope="" ma:versionID="4d74f0068368927147e6834045fd6f78">
  <xsd:schema xmlns:xsd="http://www.w3.org/2001/XMLSchema" xmlns:xs="http://www.w3.org/2001/XMLSchema" xmlns:p="http://schemas.microsoft.com/office/2006/metadata/properties" xmlns:ns2="891b30fb-cbb7-4d0e-9bd5-7b0164150d46" xmlns:ns3="942e7505-a8c8-47ab-9b64-ab7a6d8b77ee" targetNamespace="http://schemas.microsoft.com/office/2006/metadata/properties" ma:root="true" ma:fieldsID="e41be5512d6fda72ef74183dfe6ffcf4" ns2:_="" ns3:_="">
    <xsd:import namespace="891b30fb-cbb7-4d0e-9bd5-7b0164150d46"/>
    <xsd:import namespace="942e7505-a8c8-47ab-9b64-ab7a6d8b77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b30fb-cbb7-4d0e-9bd5-7b0164150d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2e7505-a8c8-47ab-9b64-ab7a6d8b77e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BA814F-88A7-444F-92DB-9358979C7F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1b30fb-cbb7-4d0e-9bd5-7b0164150d46"/>
    <ds:schemaRef ds:uri="942e7505-a8c8-47ab-9b64-ab7a6d8b77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076952-15BF-4E1B-A486-390D34332558}">
  <ds:schemaRefs>
    <ds:schemaRef ds:uri="891b30fb-cbb7-4d0e-9bd5-7b0164150d46"/>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942e7505-a8c8-47ab-9b64-ab7a6d8b77ee"/>
    <ds:schemaRef ds:uri="http://www.w3.org/XML/1998/namespace"/>
    <ds:schemaRef ds:uri="http://purl.org/dc/elements/1.1/"/>
  </ds:schemaRefs>
</ds:datastoreItem>
</file>

<file path=customXml/itemProps3.xml><?xml version="1.0" encoding="utf-8"?>
<ds:datastoreItem xmlns:ds="http://schemas.openxmlformats.org/officeDocument/2006/customXml" ds:itemID="{10049D28-6889-4020-95AB-6837ECCA49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Overview</vt:lpstr>
      <vt:lpstr>Subsidy Classifications</vt:lpstr>
      <vt:lpstr>Subsidies Summary</vt:lpstr>
      <vt:lpstr>Revenues Summary</vt:lpstr>
      <vt:lpstr>Coal-sub</vt:lpstr>
      <vt:lpstr>O&amp;G-sub</vt:lpstr>
      <vt:lpstr>T&amp;D-sub</vt:lpstr>
      <vt:lpstr>RE-sub</vt:lpstr>
      <vt:lpstr>EV-sub</vt:lpstr>
      <vt:lpstr>Bioenergy-subs</vt:lpstr>
      <vt:lpstr>Coal-rev</vt:lpstr>
      <vt:lpstr>O&amp;G-rev</vt:lpstr>
      <vt:lpstr>T&amp;D-rev</vt:lpstr>
      <vt:lpstr>RE-rev</vt:lpstr>
      <vt:lpstr>EV-rev</vt:lpstr>
      <vt:lpstr>Bioenergy-rev</vt:lpstr>
      <vt:lpstr>PSU</vt:lpstr>
      <vt:lpstr>Exchange Rates</vt:lpstr>
      <vt:lpstr>convert</vt:lpstr>
      <vt:lpstr>ex_rate23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Swasti Raizada</dc:creator>
  <cp:keywords/>
  <dc:description/>
  <cp:lastModifiedBy>Sydney Hildebrandt</cp:lastModifiedBy>
  <cp:revision/>
  <dcterms:created xsi:type="dcterms:W3CDTF">2022-03-08T05:51:46Z</dcterms:created>
  <dcterms:modified xsi:type="dcterms:W3CDTF">2025-09-09T19:40:47Z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0x010100BDEDB16708EE0043A76C0980CA9EFCB6</vt:lpwstr>
  </property>
</Properties>
</file>